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7BF0F28_F26E_4918_9B57_1DB4ED88E95B_.wvu.FilterData">Dictionary!$A$1:$T$6407</definedName>
    <definedName hidden="1" localSheetId="0" name="Z_746A9102_2CB9_43CB_80A0_7FA9FB5B1334_.wvu.FilterData">Dictionary!$A$1:$AE$6407</definedName>
    <definedName hidden="1" localSheetId="0" name="Z_36189AEC_C5E3_4C6C_A282_96512B608712_.wvu.FilterData">Dictionary!$A$1:$T$5120</definedName>
    <definedName hidden="1" localSheetId="0" name="Z_83C573E7_729D_4BBA_B1CA_62A5BA791F45_.wvu.FilterData">Dictionary!$A$1:$AE$6457</definedName>
    <definedName hidden="1" localSheetId="0" name="Z_725052E1_BF44_4BB2_AF98_8159BE4B57B5_.wvu.FilterData">Dictionary!$A$1:$T$5402</definedName>
    <definedName hidden="1" localSheetId="0" name="Z_C3FB3264_262A_4FAE_B36A_1A9C593363AB_.wvu.FilterData">Dictionary!$A$1:$T$6457</definedName>
  </definedNames>
  <calcPr/>
  <customWorkbookViews>
    <customWorkbookView activeSheetId="0" maximized="1" windowHeight="0" windowWidth="0" guid="{36189AEC-C5E3-4C6C-A282-96512B608712}" name="Genolexi"/>
    <customWorkbookView activeSheetId="0" maximized="1" windowHeight="0" windowWidth="0" guid="{87BF0F28-F26E-4918-9B57-1DB4ED88E95B}" name="Entries with blank etymology"/>
    <customWorkbookView activeSheetId="0" maximized="1" windowHeight="0" windowWidth="0" guid="{83C573E7-729D-4BBA-B1CA-62A5BA791F45}" name="root verbs"/>
    <customWorkbookView activeSheetId="0" maximized="1" windowHeight="0" windowWidth="0" guid="{746A9102-2CB9-43CB-80A0-7FA9FB5B1334}" name="Entries with TransNote"/>
    <customWorkbookView activeSheetId="0" maximized="1" windowHeight="0" windowWidth="0" guid="{C3FB3264-262A-4FAE-B36A-1A9C593363AB}" name="Entries with blank WordClass"/>
    <customWorkbookView activeSheetId="0" maximized="1" windowHeight="0" windowWidth="0" guid="{725052E1-BF44-4BB2-AF98-8159BE4B57B5}" name="Fikso"/>
  </customWorkbookViews>
</workbook>
</file>

<file path=xl/sharedStrings.xml><?xml version="1.0" encoding="utf-8"?>
<sst xmlns="http://schemas.openxmlformats.org/spreadsheetml/2006/main" count="57534" uniqueCount="37876">
  <si>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</si>
  <si>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</si>
  <si>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</si>
  <si>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</si>
  <si>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</si>
  <si>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</si>
  <si>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</si>
  <si>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</si>
  <si>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</si>
  <si>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</si>
  <si>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</si>
  <si>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</si>
  <si>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</si>
  <si>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</si>
  <si>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</si>
  <si>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</si>
  <si>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</si>
  <si>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</si>
  <si>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</si>
  <si>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</si>
  <si>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</si>
  <si>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</si>
  <si>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</si>
  <si>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</si>
  <si>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</si>
  <si>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</si>
  <si>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</si>
  <si>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</si>
  <si>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</si>
  <si>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</si>
  <si>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</si>
  <si>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</si>
  <si>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</si>
  <si>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</si>
  <si>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</si>
  <si>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</si>
  <si>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</si>
  <si>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</si>
  <si>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</si>
  <si>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</si>
  <si>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</si>
  <si>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</si>
  <si>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</si>
  <si>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</si>
  <si>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</si>
  <si>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</si>
  <si>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</si>
  <si>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</si>
  <si>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</si>
  <si>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</si>
  <si>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</si>
  <si>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</si>
  <si>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</si>
  <si>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</si>
  <si>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</si>
  <si>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</si>
  <si>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</si>
  <si>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</si>
  <si>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</si>
  <si>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</si>
  <si>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</si>
  <si>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</si>
  <si>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</si>
  <si>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</si>
  <si>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</si>
  <si>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</si>
  <si>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</si>
  <si>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</si>
  <si>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</si>
  <si>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</si>
  <si>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</si>
  <si>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</si>
  <si>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</si>
  <si>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</si>
  <si>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</si>
  <si>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</si>
  <si>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</si>
  <si>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</si>
  <si>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</si>
  <si>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</si>
  <si>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</si>
  <si>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</si>
  <si>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</si>
  <si>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</si>
  <si>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</si>
  <si>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</si>
  <si>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</si>
  <si>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</si>
  <si>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</si>
  <si>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</si>
  <si>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</si>
  <si>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</si>
  <si>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</si>
  <si>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</si>
  <si>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</si>
  <si>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</si>
  <si>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</si>
  <si>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</si>
  <si>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</si>
  <si>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</si>
  <si>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</si>
  <si>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</si>
  <si>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</si>
  <si>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</si>
  <si>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</si>
  <si>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</si>
  <si>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</si>
  <si>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</si>
  <si>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</si>
  <si>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</si>
  <si>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</si>
  <si>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</si>
  <si>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</si>
  <si>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</si>
  <si>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</si>
  <si>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</si>
  <si>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</si>
  <si>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</si>
  <si>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</si>
  <si>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</si>
  <si>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</si>
  <si>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</si>
  <si>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</si>
  <si>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</si>
  <si>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</si>
  <si>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</si>
  <si>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</si>
  <si>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</si>
  <si>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</si>
  <si>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</si>
  <si>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</si>
  <si>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</si>
  <si>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</si>
  <si>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</si>
  <si>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</si>
  <si>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</si>
  <si>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</si>
  <si>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</si>
  <si>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</si>
  <si>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</si>
  <si>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</si>
  <si>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</si>
  <si>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</si>
  <si>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</si>
  <si>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</si>
  <si>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</si>
  <si>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</si>
  <si>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</si>
  <si>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</si>
  <si>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</si>
  <si>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</si>
  <si>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</si>
  <si>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</si>
  <si>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</si>
  <si>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</si>
  <si>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</si>
  <si>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</si>
  <si>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</si>
  <si>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</si>
  <si>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</si>
  <si>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</si>
  <si>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</si>
  <si>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</si>
  <si>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</si>
  <si>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</si>
  <si>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</si>
  <si>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</si>
  <si>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</si>
  <si>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</si>
  <si>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</si>
  <si>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</si>
  <si>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</si>
  <si>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</si>
  <si>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</si>
  <si>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</si>
  <si>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</si>
  <si>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</si>
  <si>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</si>
  <si>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</si>
  <si>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</si>
  <si>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</si>
  <si>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</si>
  <si>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</si>
  <si>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</si>
  <si>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</si>
  <si>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</si>
  <si>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</si>
  <si>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</si>
  <si>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</si>
  <si>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</si>
  <si>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</si>
  <si>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</si>
  <si>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</si>
  <si>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</si>
  <si>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</si>
  <si>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</si>
  <si>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</si>
  <si>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</si>
  <si>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</si>
  <si>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</si>
  <si>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</si>
  <si>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</si>
  <si>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</si>
  <si>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</si>
  <si>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</si>
  <si>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</si>
  <si>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</si>
  <si>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</si>
  <si>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</si>
  <si>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</si>
  <si>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</si>
  <si>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</si>
  <si>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</si>
  <si>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</si>
  <si>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</si>
  <si>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</si>
  <si>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</si>
  <si>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</si>
  <si>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</si>
  <si>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</si>
  <si>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</si>
  <si>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</si>
  <si>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</si>
  <si>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</si>
  <si>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</si>
  <si>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</si>
  <si>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</si>
  <si>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</si>
  <si>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</si>
  <si>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</si>
  <si>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</si>
  <si>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</si>
  <si>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</si>
  <si>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</si>
  <si>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</si>
  <si>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</si>
  <si>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</si>
  <si>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</si>
  <si>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</si>
  <si>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</si>
  <si>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</si>
  <si>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</si>
  <si>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</si>
  <si>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</si>
  <si>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</si>
  <si>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</si>
  <si>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</si>
  <si>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</si>
  <si>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</si>
  <si>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</si>
  <si>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</si>
  <si>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</si>
  <si>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</si>
  <si>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</si>
  <si>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</si>
  <si>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</si>
  <si>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</si>
  <si>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</si>
  <si>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</si>
  <si>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</si>
  <si>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</si>
  <si>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</si>
  <si>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</si>
  <si>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</si>
  <si>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</si>
  <si>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</si>
  <si>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</si>
  <si>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</si>
  <si>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</si>
  <si>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</si>
  <si>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</si>
  <si>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</si>
  <si>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</si>
  <si>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</si>
  <si>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</si>
  <si>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</si>
  <si>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</si>
  <si>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</si>
  <si>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</si>
  <si>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</si>
  <si>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</si>
  <si>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</si>
  <si>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</si>
  <si>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</si>
  <si>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</si>
  <si>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</si>
  <si>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</si>
  <si>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</si>
  <si>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</si>
  <si>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</si>
  <si>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</si>
  <si>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</si>
  <si>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</si>
  <si>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</si>
  <si>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</si>
  <si>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</si>
  <si>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</si>
  <si>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</si>
  <si>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</si>
  <si>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</si>
  <si>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</si>
  <si>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</si>
  <si>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</si>
  <si>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</si>
  <si>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</si>
  <si>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</si>
  <si>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</si>
  <si>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</si>
  <si>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</si>
  <si>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</si>
  <si>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</si>
  <si>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</si>
  <si>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</si>
  <si>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</si>
  <si>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</si>
  <si>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</si>
  <si>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</si>
  <si>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</si>
  <si>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</si>
  <si>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</si>
  <si>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</si>
  <si>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</si>
  <si>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</si>
  <si>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</si>
  <si>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</si>
  <si>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</si>
  <si>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</si>
  <si>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</si>
  <si>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</si>
  <si>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</si>
  <si>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</si>
  <si>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</si>
  <si>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</si>
  <si>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</si>
  <si>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</si>
  <si>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</si>
  <si>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</si>
  <si>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</si>
  <si>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</si>
  <si>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</si>
  <si>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</si>
  <si>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</si>
  <si>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</si>
  <si>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</si>
  <si>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</si>
  <si>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</si>
  <si>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</si>
  <si>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</si>
  <si>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</si>
  <si>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</si>
  <si>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</si>
  <si>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</si>
  <si>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</si>
  <si>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</si>
  <si>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</si>
  <si>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</si>
  <si>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</si>
  <si>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</si>
  <si>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</si>
  <si>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</si>
  <si>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</si>
  <si>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</si>
  <si>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</si>
  <si>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</si>
  <si>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</si>
  <si>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</si>
  <si>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</si>
  <si>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</si>
  <si>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</si>
  <si>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</si>
  <si>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</si>
  <si>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</si>
  <si>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</si>
  <si>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</si>
  <si>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</si>
  <si>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</si>
  <si>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</si>
  <si>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</si>
  <si>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</si>
  <si>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</si>
  <si>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</si>
  <si>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</si>
  <si>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</si>
  <si>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</si>
  <si>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</si>
  <si>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</si>
  <si>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</si>
  <si>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</si>
  <si>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</si>
  <si>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</si>
  <si>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</si>
  <si>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</si>
  <si>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</si>
  <si>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</si>
  <si>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</si>
  <si>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</si>
  <si>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</si>
  <si>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</si>
  <si>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</si>
  <si>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</si>
  <si>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</si>
  <si>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</si>
  <si>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</si>
  <si>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</si>
  <si>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</si>
  <si>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</si>
  <si>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</si>
  <si>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</si>
  <si>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</si>
  <si>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</si>
  <si>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</si>
  <si>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</si>
  <si>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</si>
  <si>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</si>
  <si>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</si>
  <si>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</si>
  <si>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</si>
  <si>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</si>
  <si>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</si>
  <si>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</si>
  <si>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</si>
  <si>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</si>
  <si>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</si>
  <si>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</si>
  <si>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</si>
  <si>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</si>
  <si>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</si>
  <si>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</si>
  <si>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</si>
  <si>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</si>
  <si>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</si>
  <si>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</si>
  <si>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</si>
  <si>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</si>
  <si>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</si>
  <si>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</si>
  <si>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</si>
  <si>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</si>
  <si>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</si>
  <si>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</si>
  <si>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</si>
  <si>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</si>
  <si>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</si>
  <si>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</si>
  <si>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</si>
  <si>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</si>
  <si>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</si>
  <si>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</si>
  <si>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</si>
  <si>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</si>
  <si>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</si>
  <si>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</si>
  <si>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</si>
  <si>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</si>
  <si>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</si>
  <si>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</si>
  <si>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</si>
  <si>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</si>
  <si>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</si>
  <si>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</si>
  <si>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</si>
  <si>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</si>
  <si>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</si>
  <si>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</si>
  <si>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</si>
  <si>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</si>
  <si>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</si>
  <si>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</si>
  <si>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</si>
  <si>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</si>
  <si>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</si>
  <si>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</si>
  <si>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</si>
  <si>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</si>
  <si>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</si>
  <si>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</si>
  <si>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</si>
  <si>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</si>
  <si>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</si>
  <si>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</si>
  <si>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</si>
  <si>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</si>
  <si>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</si>
  <si>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</si>
  <si>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</si>
  <si>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</si>
  <si>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</si>
  <si>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</si>
  <si>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</si>
  <si>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</si>
  <si>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</si>
  <si>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</si>
  <si>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</si>
  <si>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</si>
  <si>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</si>
  <si>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</si>
  <si>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</si>
  <si>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</si>
  <si>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</si>
  <si>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</si>
  <si>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</si>
  <si>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</si>
  <si>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</si>
  <si>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</si>
  <si>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</si>
  <si>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</si>
  <si>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</si>
  <si>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</si>
  <si>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</si>
  <si>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</si>
  <si>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</si>
  <si>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</si>
  <si>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</si>
  <si>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</si>
  <si>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</si>
  <si>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</si>
  <si>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</si>
  <si>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</si>
  <si>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</si>
  <si>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</si>
  <si>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</si>
  <si>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</si>
  <si>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</si>
  <si>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</si>
  <si>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</si>
  <si>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</si>
  <si>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</si>
  <si>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</si>
  <si>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</si>
  <si>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</si>
  <si>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</si>
  <si>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</si>
  <si>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</si>
  <si>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</si>
  <si>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</si>
  <si>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</si>
  <si>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</si>
  <si>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</si>
  <si>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</si>
  <si>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</si>
  <si>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</si>
  <si>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</si>
  <si>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</si>
  <si>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</si>
  <si>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</si>
  <si>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</si>
  <si>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</si>
  <si>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</si>
  <si>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</si>
  <si>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</si>
  <si>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</si>
  <si>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</si>
  <si>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</si>
  <si>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</si>
  <si>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</si>
  <si>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</si>
  <si>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</si>
  <si>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</si>
  <si>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</si>
  <si>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</si>
  <si>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</si>
  <si>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</si>
  <si>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</si>
  <si>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</si>
  <si>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</si>
  <si>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</si>
  <si>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</si>
  <si>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</si>
  <si>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</si>
  <si>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</si>
  <si>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</si>
  <si>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</si>
  <si>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</si>
  <si>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</si>
  <si>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</si>
  <si>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</si>
  <si>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</si>
  <si>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</si>
  <si>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</si>
  <si>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</si>
  <si>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</si>
  <si>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</si>
  <si>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</si>
  <si>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</si>
  <si>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</si>
  <si>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</si>
  <si>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</si>
  <si>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</si>
  <si>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</si>
  <si>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</si>
  <si>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</si>
  <si>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</si>
  <si>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</si>
  <si>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</si>
  <si>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</si>
  <si>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</si>
  <si>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</si>
  <si>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</si>
  <si>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</si>
  <si>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</si>
  <si>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</si>
  <si>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</si>
  <si>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</si>
  <si>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</si>
  <si>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</si>
  <si>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</si>
  <si>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</si>
  <si>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</si>
  <si>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</si>
  <si>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</si>
  <si>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</si>
  <si>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</si>
  <si>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</si>
  <si>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</si>
  <si>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</si>
  <si>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</si>
  <si>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</si>
  <si>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</si>
  <si>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</si>
  <si>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</si>
  <si>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</si>
  <si>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</si>
  <si>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</si>
  <si>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</si>
  <si>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</si>
  <si>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</si>
  <si>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</si>
  <si>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</si>
  <si>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</si>
  <si>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</si>
  <si>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</si>
  <si>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</si>
  <si>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</si>
  <si>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</si>
  <si>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</si>
  <si>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</si>
  <si>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</si>
  <si>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</si>
  <si>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</si>
  <si>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</si>
  <si>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</si>
  <si>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</si>
  <si>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</si>
  <si>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</si>
  <si>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</si>
  <si>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</si>
  <si>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</si>
  <si>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</si>
  <si>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</si>
  <si>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</si>
  <si>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</si>
  <si>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</si>
  <si>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</si>
  <si>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</si>
  <si>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</si>
  <si>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</si>
  <si>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</si>
  <si>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</si>
  <si>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</si>
  <si>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</si>
  <si>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</si>
  <si>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</si>
  <si>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</si>
  <si>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</si>
  <si>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</si>
  <si>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</si>
  <si>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</si>
  <si>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</si>
  <si>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</si>
  <si>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</si>
  <si>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</si>
  <si>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</si>
  <si>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</si>
  <si>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</si>
  <si>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</si>
  <si>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</si>
  <si>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</si>
  <si>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</si>
  <si>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</si>
  <si>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</si>
  <si>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</si>
  <si>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</si>
  <si>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</si>
  <si>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</si>
  <si>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</si>
  <si>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</si>
  <si>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</si>
  <si>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</si>
  <si>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</si>
  <si>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</si>
  <si>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</si>
  <si>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</si>
  <si>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</si>
  <si>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</si>
  <si>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</si>
  <si>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</si>
  <si>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</si>
  <si>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</si>
  <si>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</si>
  <si>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</si>
  <si>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</si>
  <si>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</si>
  <si>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</si>
  <si>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</si>
  <si>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</si>
  <si>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</si>
  <si>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</si>
  <si>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</si>
  <si>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</si>
  <si>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</si>
  <si>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</si>
  <si>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</si>
  <si>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</si>
  <si>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</si>
  <si>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</si>
  <si>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</si>
  <si>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</si>
  <si>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</si>
  <si>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</si>
  <si>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</si>
  <si>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</si>
  <si>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</si>
  <si>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</si>
  <si>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</si>
  <si>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</si>
  <si>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</si>
  <si>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</si>
  <si>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</si>
  <si>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</si>
  <si>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</si>
  <si>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</si>
  <si>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</si>
  <si>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</si>
  <si>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</si>
  <si>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</si>
  <si>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</si>
  <si>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</si>
  <si>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</si>
  <si>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</si>
  <si>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</si>
  <si>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</si>
  <si>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</si>
  <si>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</si>
  <si>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</si>
  <si>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</si>
  <si>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</si>
  <si>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</si>
  <si>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</si>
  <si>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</si>
  <si>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</si>
  <si>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</si>
  <si>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</si>
  <si>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</si>
  <si>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</si>
  <si>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</si>
  <si>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</si>
  <si>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</si>
  <si>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</si>
  <si>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</si>
  <si>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</si>
  <si>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</si>
  <si>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</si>
  <si>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</si>
  <si>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</si>
  <si>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</si>
  <si>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</si>
  <si>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</si>
  <si>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</si>
  <si>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</si>
  <si>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</si>
  <si>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</si>
  <si>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</si>
  <si>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</si>
  <si>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</si>
  <si>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</si>
  <si>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</si>
  <si>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</si>
  <si>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</si>
  <si>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</si>
  <si>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</si>
  <si>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</si>
  <si>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</si>
  <si>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</si>
  <si>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</si>
  <si>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</si>
  <si>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</si>
  <si>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</si>
  <si>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</si>
  <si>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</si>
  <si>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</si>
  <si>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</si>
  <si>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</si>
  <si>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</si>
  <si>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</si>
  <si>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</si>
  <si>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</si>
  <si>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</si>
  <si>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</si>
  <si>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</si>
  <si>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</si>
  <si>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</si>
  <si>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</si>
  <si>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</si>
  <si>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</si>
  <si>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</si>
  <si>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</si>
  <si>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</si>
  <si>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</si>
  <si>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</si>
  <si>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</si>
  <si>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</si>
  <si>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</si>
  <si>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</si>
  <si>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</si>
  <si>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</si>
  <si>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</si>
  <si>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</si>
  <si>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</si>
  <si>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</si>
  <si>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</si>
  <si>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</si>
  <si>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</si>
  <si>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</si>
  <si>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</si>
  <si>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</si>
  <si>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</si>
  <si>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</si>
  <si>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</si>
  <si>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</si>
  <si>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</si>
  <si>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</si>
  <si>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</si>
  <si>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</si>
  <si>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</si>
  <si>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</si>
  <si>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</si>
  <si>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</si>
  <si>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</si>
  <si>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</si>
  <si>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</si>
  <si>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</si>
  <si>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</si>
  <si>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</si>
  <si>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</si>
  <si>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</si>
  <si>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</si>
  <si>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</si>
  <si>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</si>
  <si>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</si>
  <si>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</si>
  <si>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</si>
  <si>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</si>
  <si>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</si>
  <si>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</si>
  <si>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</si>
  <si>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</si>
  <si>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</si>
  <si>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</si>
  <si>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</si>
  <si>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</si>
  <si>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</si>
  <si>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</si>
  <si>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</si>
  <si>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</si>
  <si>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</si>
  <si>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</si>
  <si>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</si>
  <si>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</si>
  <si>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</si>
  <si>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</si>
  <si>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</si>
  <si>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</si>
  <si>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</si>
  <si>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</si>
  <si>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</si>
  <si>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</si>
  <si>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</si>
  <si>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</si>
  <si>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</si>
  <si>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</si>
  <si>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</si>
  <si>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</si>
  <si>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</si>
  <si>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</si>
  <si>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</si>
  <si>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</si>
  <si>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</si>
  <si>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</si>
  <si>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</si>
  <si>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</si>
  <si>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</si>
  <si>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</si>
  <si>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</si>
  <si>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</si>
  <si>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</si>
  <si>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</si>
  <si>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</si>
  <si>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</si>
  <si>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</si>
  <si>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</si>
  <si>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</si>
  <si>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</si>
  <si>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</si>
  <si>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</si>
  <si>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</si>
  <si>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</si>
  <si>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</si>
  <si>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</si>
  <si>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</si>
  <si>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</si>
  <si>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</si>
  <si>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</si>
  <si>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</si>
  <si>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</si>
  <si>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</si>
  <si>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</si>
  <si>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</si>
  <si>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</si>
  <si>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</si>
  <si>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</si>
  <si>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</si>
  <si>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</si>
  <si>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</si>
  <si>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</si>
  <si>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</si>
  <si>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</si>
  <si>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</si>
  <si>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</si>
  <si>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</si>
  <si>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</si>
  <si>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</si>
  <si>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</si>
  <si>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</si>
  <si>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</si>
  <si>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</si>
  <si>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</si>
  <si>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</si>
  <si>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</si>
  <si>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</si>
  <si>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</si>
  <si>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</si>
  <si>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</si>
  <si>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</si>
  <si>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</si>
  <si>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</si>
  <si>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</si>
  <si>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</si>
  <si>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</si>
  <si>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</si>
  <si>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</si>
  <si>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</si>
  <si>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</si>
  <si>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</si>
  <si>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</si>
  <si>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</si>
  <si>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</si>
  <si>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</si>
  <si>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</si>
  <si>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</si>
  <si>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</si>
  <si>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</si>
  <si>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</si>
  <si>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</si>
  <si>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</si>
  <si>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</si>
  <si>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</si>
  <si>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</si>
  <si>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</si>
  <si>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</si>
  <si>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</si>
  <si>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</si>
  <si>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</si>
  <si>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</si>
  <si>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</si>
  <si>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</si>
  <si>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</si>
  <si>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</si>
  <si>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</si>
  <si>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</si>
  <si>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</si>
  <si>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</si>
  <si>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</si>
  <si>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</si>
  <si>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</si>
  <si>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</si>
  <si>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</si>
  <si>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</si>
  <si>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</si>
  <si>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</si>
  <si>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</si>
  <si>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</si>
  <si>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</si>
  <si>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</si>
  <si>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</si>
  <si>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</si>
  <si>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</si>
  <si>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</si>
  <si>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</si>
  <si>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</si>
  <si>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</si>
  <si>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</si>
  <si>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</si>
  <si>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</si>
  <si>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</si>
  <si>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</si>
  <si>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</si>
  <si>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</si>
  <si>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</si>
  <si>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</si>
  <si>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</si>
  <si>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</si>
  <si>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</si>
  <si>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</si>
  <si>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</si>
  <si>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</si>
  <si>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</si>
  <si>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</si>
  <si>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</si>
  <si>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</si>
  <si>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</si>
  <si>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</si>
  <si>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</si>
  <si>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</si>
  <si>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</si>
  <si>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</si>
  <si>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</si>
  <si>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</si>
  <si>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</si>
  <si>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</si>
  <si>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</si>
  <si>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</si>
  <si>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</si>
  <si>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</si>
  <si>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</si>
  <si>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</si>
  <si>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</si>
  <si>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</si>
  <si>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</si>
  <si>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</si>
  <si>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</si>
  <si>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</si>
  <si>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</si>
  <si>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</si>
  <si>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</si>
  <si>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</si>
  <si>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</si>
  <si>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</si>
  <si>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</si>
  <si>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</si>
  <si>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</si>
  <si>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</si>
  <si>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</si>
  <si>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</si>
  <si>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</si>
  <si>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</si>
  <si>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</si>
  <si>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</si>
  <si>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</si>
  <si>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</si>
  <si>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</si>
  <si>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</si>
  <si>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</si>
  <si>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</si>
  <si>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</si>
  <si>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</si>
  <si>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</si>
  <si>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</si>
  <si>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</si>
  <si>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</si>
  <si>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</si>
  <si>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</si>
  <si>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</si>
  <si>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</si>
  <si>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</si>
  <si>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</si>
  <si>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</si>
  <si>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</si>
  <si>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</si>
  <si>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</si>
  <si>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</si>
  <si>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</si>
  <si>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</si>
  <si>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</si>
  <si>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</si>
  <si>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</si>
  <si>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</si>
  <si>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</si>
  <si>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</si>
  <si>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</si>
  <si>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</si>
  <si>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</si>
  <si>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</si>
  <si>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</si>
  <si>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</si>
  <si>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</si>
  <si>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</si>
  <si>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</si>
  <si>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</si>
  <si>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</si>
  <si>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</si>
  <si>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</si>
  <si>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</si>
  <si>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</si>
  <si>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</si>
  <si>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</si>
  <si>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</si>
  <si>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</si>
  <si>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</si>
  <si>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</si>
  <si>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</si>
  <si>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</si>
  <si>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</si>
  <si>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</si>
  <si>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</si>
  <si>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</si>
  <si>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</si>
  <si>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</si>
  <si>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</si>
  <si>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</si>
  <si>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</si>
  <si>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</si>
  <si>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</si>
  <si>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</si>
  <si>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</si>
  <si>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</si>
  <si>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</si>
  <si>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</si>
  <si>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</si>
  <si>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</si>
  <si>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</si>
  <si>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</si>
  <si>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</si>
  <si>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</si>
  <si>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</si>
  <si>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</si>
  <si>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</si>
  <si>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</si>
  <si>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</si>
  <si>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</si>
  <si>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</si>
  <si>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</si>
  <si>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</si>
  <si>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</si>
  <si>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</si>
  <si>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</si>
  <si>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</si>
  <si>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</si>
  <si>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</si>
  <si>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</si>
  <si>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</si>
  <si>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</si>
  <si>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</si>
  <si>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</si>
  <si>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</si>
  <si>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</si>
  <si>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</si>
  <si>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</si>
  <si>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</si>
  <si>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</si>
  <si>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</si>
  <si>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</si>
  <si>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</si>
  <si>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</si>
  <si>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</si>
  <si>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</si>
  <si>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</si>
  <si>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</si>
  <si>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</si>
  <si>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</si>
  <si>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</si>
  <si>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</si>
  <si>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</si>
  <si>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</si>
  <si>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</si>
  <si>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</si>
  <si>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</si>
  <si>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</si>
  <si>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</si>
  <si>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</si>
  <si>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</si>
  <si>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</si>
  <si>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</si>
  <si>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</si>
  <si>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</si>
  <si>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</si>
  <si>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</si>
  <si>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</si>
  <si>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</si>
  <si>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</si>
  <si>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</si>
  <si>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</si>
  <si>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</si>
  <si>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</si>
  <si>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</si>
  <si>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</si>
  <si>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</si>
  <si>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</si>
  <si>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</si>
  <si>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</si>
  <si>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</si>
  <si>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</si>
  <si>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</si>
  <si>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</si>
  <si>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</si>
  <si>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</si>
  <si>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</si>
  <si>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</si>
  <si>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</si>
  <si>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</si>
  <si>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</si>
  <si>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</si>
  <si>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</si>
  <si>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</si>
  <si>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</si>
  <si>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</si>
  <si>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</si>
  <si>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</si>
  <si>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</si>
  <si>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</si>
  <si>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</si>
  <si>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</si>
  <si>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</si>
  <si>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</si>
  <si>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</si>
  <si>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</si>
  <si>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</si>
  <si>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</si>
  <si>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</si>
  <si>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</si>
  <si>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</si>
  <si>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</si>
  <si>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</si>
  <si>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</si>
  <si>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</si>
  <si>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</si>
  <si>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</si>
  <si>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</si>
  <si>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</si>
  <si>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</si>
  <si>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</si>
  <si>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</si>
  <si>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</si>
  <si>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</si>
  <si>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</si>
  <si>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</si>
  <si>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</si>
  <si>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</si>
  <si>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</si>
  <si>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</si>
  <si>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</si>
  <si>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</si>
  <si>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</si>
  <si>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</si>
  <si>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</si>
  <si>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</si>
  <si>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</si>
  <si>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</si>
  <si>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</si>
  <si>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</si>
  <si>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</si>
  <si>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</si>
  <si>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</si>
  <si>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</si>
  <si>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</si>
  <si>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</si>
  <si>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</si>
  <si>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</si>
  <si>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</si>
  <si>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</si>
  <si>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</si>
  <si>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</si>
  <si>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</si>
  <si>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</si>
  <si>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</si>
  <si>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</si>
  <si>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</si>
  <si>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</si>
  <si>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</si>
  <si>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</si>
  <si>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</si>
  <si>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</si>
  <si>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</si>
  <si>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</si>
  <si>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</si>
  <si>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</si>
  <si>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</si>
  <si>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</si>
  <si>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</si>
  <si>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</si>
  <si>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</si>
  <si>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</si>
  <si>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</si>
  <si>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</si>
  <si>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</si>
  <si>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</si>
  <si>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</si>
  <si>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</si>
  <si>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</si>
  <si>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</si>
  <si>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</si>
  <si>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</si>
  <si>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</si>
  <si>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</si>
  <si>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</si>
  <si>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</si>
  <si>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</si>
  <si>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</si>
  <si>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</si>
  <si>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</si>
  <si>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</si>
  <si>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</si>
  <si>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</si>
  <si>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</si>
  <si>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</si>
  <si>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</si>
  <si>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</si>
  <si>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</si>
  <si>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</si>
  <si>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</si>
  <si>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</si>
  <si>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</si>
  <si>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</si>
  <si>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</si>
  <si>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</si>
  <si>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</si>
  <si>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</si>
  <si>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</si>
  <si>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</si>
  <si>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</si>
  <si>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</si>
  <si>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</si>
  <si>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</si>
  <si>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</si>
  <si>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</si>
  <si>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</si>
  <si>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</si>
  <si>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</si>
  <si>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</si>
  <si>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</si>
  <si>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</si>
  <si>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</si>
  <si>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</si>
  <si>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</si>
  <si>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</si>
  <si>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</si>
  <si>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</si>
  <si>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</si>
  <si>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</si>
  <si>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</si>
  <si>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</si>
  <si>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</si>
  <si>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</si>
  <si>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</si>
  <si>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</si>
  <si>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</si>
  <si>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</si>
  <si>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</si>
  <si>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</si>
  <si>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</si>
  <si>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</si>
  <si>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</si>
  <si>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</si>
  <si>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</si>
  <si>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</si>
  <si>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</si>
  <si>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</si>
  <si>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</si>
  <si>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</si>
  <si>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</si>
  <si>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</si>
  <si>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</si>
  <si>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</si>
  <si>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</si>
  <si>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</si>
  <si>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</si>
  <si>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</si>
  <si>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</si>
  <si>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</si>
  <si>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</si>
  <si>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</si>
  <si>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</si>
  <si>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</si>
  <si>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</si>
  <si>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</si>
  <si>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</si>
  <si>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</si>
  <si>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</si>
  <si>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</si>
  <si>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</si>
  <si>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</si>
  <si>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</si>
  <si>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</si>
  <si>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</si>
  <si>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</si>
  <si>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</si>
  <si>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</si>
  <si>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</si>
  <si>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</si>
  <si>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</si>
  <si>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</si>
  <si>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</si>
  <si>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</si>
  <si>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</si>
  <si>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</si>
  <si>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</si>
  <si>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</si>
  <si>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</si>
  <si>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</si>
  <si>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</si>
  <si>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</si>
  <si>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</si>
  <si>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</si>
  <si>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</si>
  <si>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</si>
  <si>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</si>
  <si>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</si>
  <si>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</si>
  <si>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</si>
  <si>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</si>
  <si>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</si>
  <si>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</si>
  <si>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</si>
  <si>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</si>
  <si>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</si>
  <si>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</si>
  <si>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</si>
  <si>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</si>
  <si>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</si>
  <si>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</si>
  <si>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</si>
  <si>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</si>
  <si>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</si>
  <si>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</si>
  <si>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</si>
  <si>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</si>
  <si>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</si>
  <si>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</si>
  <si>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</si>
  <si>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</si>
  <si>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</si>
  <si>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</si>
  <si>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</si>
  <si>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</si>
  <si>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</si>
  <si>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</si>
  <si>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</si>
  <si>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</si>
  <si>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</si>
  <si>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</si>
  <si>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</si>
  <si>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</si>
  <si>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</si>
  <si>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</si>
  <si>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</si>
  <si>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</si>
  <si>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</si>
  <si>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</si>
  <si>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</si>
  <si>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</si>
  <si>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</si>
  <si>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</si>
  <si>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</si>
  <si>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</si>
  <si>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</si>
  <si>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</si>
  <si>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</si>
  <si>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</si>
  <si>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</si>
  <si>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</si>
  <si>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</si>
  <si>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</si>
  <si>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</si>
  <si>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</si>
  <si>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</si>
  <si>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</si>
  <si>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</si>
  <si>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</si>
  <si>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</si>
  <si>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</si>
  <si>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</si>
  <si>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</si>
  <si>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</si>
  <si>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</si>
  <si>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</si>
  <si>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</si>
  <si>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</si>
  <si>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</si>
  <si>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</si>
  <si>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</si>
  <si>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</si>
  <si>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</si>
  <si>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</si>
  <si>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</si>
  <si>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</si>
  <si>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</si>
  <si>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</si>
  <si>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</si>
  <si>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</si>
  <si>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</si>
  <si>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</si>
  <si>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</si>
  <si>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</si>
  <si>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</si>
  <si>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</si>
  <si>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</si>
  <si>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</si>
  <si>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</si>
  <si>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</si>
  <si>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</si>
  <si>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</si>
  <si>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</si>
  <si>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</si>
  <si>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</si>
  <si>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</si>
  <si>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</si>
  <si>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</si>
  <si>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</si>
  <si>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</si>
  <si>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</si>
  <si>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</si>
  <si>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</si>
  <si>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</si>
  <si>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</si>
  <si>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</si>
  <si>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</si>
  <si>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</si>
  <si>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</si>
  <si>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</si>
  <si>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</si>
  <si>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</si>
  <si>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</si>
  <si>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</si>
  <si>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</si>
  <si>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</si>
  <si>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</si>
  <si>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</si>
  <si>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</si>
  <si>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</si>
  <si>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</si>
  <si>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</si>
  <si>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</si>
  <si>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</si>
  <si>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</si>
  <si>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</si>
  <si>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</si>
  <si>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</si>
  <si>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</si>
  <si>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</si>
  <si>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</si>
  <si>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</si>
  <si>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</si>
  <si>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</si>
  <si>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</si>
  <si>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</si>
  <si>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</si>
  <si>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</si>
  <si>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</si>
  <si>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</si>
  <si>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</si>
  <si>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</si>
  <si>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</si>
  <si>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</si>
  <si>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</si>
  <si>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</si>
  <si>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</si>
  <si>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</si>
  <si>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</si>
  <si>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</si>
  <si>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</si>
  <si>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</si>
  <si>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</si>
  <si>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</si>
  <si>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</si>
  <si>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</si>
  <si>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</si>
  <si>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</si>
  <si>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</si>
  <si>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</si>
  <si>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</si>
  <si>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</si>
  <si>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</si>
  <si>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</si>
  <si>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</si>
  <si>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</si>
  <si>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</si>
  <si>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</si>
  <si>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</si>
  <si>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</si>
  <si>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</si>
  <si>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</si>
  <si>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</si>
  <si>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</si>
  <si>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</si>
  <si>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</si>
  <si>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</si>
  <si>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</si>
  <si>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</si>
  <si>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</si>
  <si>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</si>
  <si>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</si>
  <si>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</si>
  <si>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</si>
  <si>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</si>
  <si>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</si>
  <si>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</si>
  <si>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</si>
  <si>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</si>
  <si>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</si>
  <si>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</si>
  <si>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</si>
  <si>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</si>
  <si>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</si>
  <si>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</si>
  <si>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</si>
  <si>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</si>
  <si>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</si>
  <si>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</si>
  <si>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</si>
  <si>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</si>
  <si>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</si>
  <si>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</si>
  <si>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</si>
  <si>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</si>
  <si>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</si>
  <si>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</si>
  <si>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</si>
  <si>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</si>
  <si>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</si>
  <si>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</si>
  <si>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</si>
  <si>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</si>
  <si>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</si>
  <si>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</si>
  <si>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</si>
  <si>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</si>
  <si>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</si>
  <si>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</si>
  <si>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</si>
  <si>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</si>
  <si>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</si>
  <si>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</si>
  <si>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</si>
  <si>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</si>
  <si>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</si>
  <si>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</si>
  <si>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</si>
  <si>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</si>
  <si>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</si>
  <si>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</si>
  <si>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</si>
  <si>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</si>
  <si>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</si>
  <si>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</si>
  <si>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</si>
  <si>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</si>
  <si>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</si>
  <si>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</si>
  <si>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</si>
  <si>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</si>
  <si>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</si>
  <si>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</si>
  <si>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</si>
  <si>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</si>
  <si>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</si>
  <si>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</si>
  <si>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</si>
  <si>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</si>
  <si>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</si>
  <si>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</si>
  <si>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</si>
  <si>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</si>
  <si>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</si>
  <si>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</si>
  <si>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</si>
  <si>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</si>
  <si>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</si>
  <si>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</si>
  <si>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</si>
  <si>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</si>
  <si>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</si>
  <si>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</si>
  <si>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</si>
  <si>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</si>
  <si>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</si>
  <si>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</si>
  <si>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</si>
  <si>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</si>
  <si>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</si>
  <si>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</si>
  <si>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</si>
  <si>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</si>
  <si>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</si>
  <si>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</si>
  <si>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</si>
  <si>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</si>
  <si>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</si>
  <si>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</si>
  <si>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</si>
  <si>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</si>
  <si>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</si>
  <si>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</si>
  <si>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</si>
  <si>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</si>
  <si>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</si>
  <si>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</si>
  <si>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</si>
  <si>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</si>
  <si>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</si>
  <si>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</si>
  <si>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</si>
  <si>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</si>
  <si>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</si>
  <si>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</si>
  <si>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</si>
  <si>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</si>
  <si>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</si>
  <si>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</si>
  <si>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</si>
  <si>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</si>
  <si>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</si>
  <si>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</si>
  <si>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</si>
  <si>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</si>
  <si>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</si>
  <si>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</si>
  <si>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</si>
  <si>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</si>
  <si>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</si>
  <si>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</si>
  <si>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</si>
  <si>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</si>
  <si>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</si>
  <si>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</si>
  <si>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</si>
  <si>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</si>
  <si>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</si>
  <si>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</si>
  <si>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</si>
  <si>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</si>
  <si>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</si>
  <si>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</si>
  <si>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</si>
  <si>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</si>
  <si>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</si>
  <si>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</si>
  <si>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</si>
  <si>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</si>
  <si>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</si>
  <si>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</si>
  <si>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</si>
  <si>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</si>
  <si>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</si>
  <si>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</si>
  <si>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</si>
  <si>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</si>
  <si>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</si>
  <si>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</si>
  <si>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</si>
  <si>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</si>
  <si>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</si>
  <si>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</si>
  <si>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</si>
  <si>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</si>
  <si>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</si>
  <si>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</si>
  <si>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</si>
  <si>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</si>
  <si>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</si>
  <si>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</si>
  <si>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</si>
  <si>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</si>
  <si>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</si>
  <si>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</si>
  <si>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</si>
  <si>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</si>
  <si>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</si>
  <si>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</si>
  <si>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</si>
  <si>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</si>
  <si>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</si>
  <si>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</si>
  <si>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</si>
  <si>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</si>
  <si>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</si>
  <si>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</si>
  <si>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</si>
  <si>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</si>
  <si>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</si>
  <si>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</si>
  <si>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</si>
  <si>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</si>
  <si>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</si>
  <si>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</si>
  <si>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</si>
  <si>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</si>
  <si>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</si>
  <si>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</si>
  <si>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</si>
  <si>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</si>
  <si>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</si>
  <si>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</si>
  <si>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</si>
  <si>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</si>
  <si>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</si>
  <si>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</si>
  <si>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</si>
  <si>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</si>
  <si>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</si>
  <si>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</si>
  <si>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</si>
  <si>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</si>
  <si>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</si>
  <si>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</si>
  <si>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</si>
  <si>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</si>
  <si>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</si>
  <si>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</si>
  <si>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</si>
  <si>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</si>
  <si>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</si>
  <si>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</si>
  <si>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</si>
  <si>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</si>
  <si>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</si>
  <si>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</si>
  <si>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</si>
  <si>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</si>
  <si>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</si>
  <si>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</si>
  <si>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</si>
  <si>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</si>
  <si>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</si>
  <si>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</si>
  <si>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</si>
  <si>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</si>
  <si>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</si>
  <si>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</si>
  <si>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</si>
  <si>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</si>
  <si>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</si>
  <si>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</si>
  <si>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</si>
  <si>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</si>
  <si>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</si>
  <si>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</si>
  <si>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</si>
  <si>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</si>
  <si>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</si>
  <si>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</si>
  <si>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</si>
  <si>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</si>
  <si>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</si>
  <si>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</si>
  <si>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</si>
  <si>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</si>
  <si>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</si>
  <si>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</si>
  <si>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</si>
  <si>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</si>
  <si>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</si>
  <si>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</si>
  <si>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</si>
  <si>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</si>
  <si>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</si>
  <si>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</si>
  <si>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</si>
  <si>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</si>
  <si>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</si>
  <si>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</si>
  <si>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</si>
  <si>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</si>
  <si>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</si>
  <si>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</si>
  <si>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</si>
  <si>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</si>
  <si>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</si>
  <si>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</si>
  <si>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</si>
  <si>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</si>
  <si>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</si>
  <si>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</si>
  <si>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</si>
  <si>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</si>
  <si>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</si>
  <si>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</si>
  <si>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</si>
  <si>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</si>
  <si>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</si>
  <si>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</si>
  <si>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</si>
  <si>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</si>
  <si>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</si>
  <si>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</si>
  <si>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</si>
  <si>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</si>
  <si>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</si>
  <si>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</si>
  <si>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</si>
  <si>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</si>
  <si>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</si>
  <si>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</si>
  <si>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</si>
  <si>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</si>
  <si>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</si>
  <si>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</si>
  <si>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</si>
  <si>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</si>
  <si>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</si>
  <si>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</si>
  <si>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</si>
  <si>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</si>
  <si>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</si>
  <si>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</si>
  <si>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</si>
  <si>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</si>
  <si>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</si>
  <si>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</si>
  <si>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</si>
  <si>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</si>
  <si>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</si>
  <si>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</si>
  <si>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</si>
  <si>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</si>
  <si>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</si>
  <si>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</si>
  <si>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</si>
  <si>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</si>
  <si>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</si>
  <si>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</si>
  <si>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</si>
  <si>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</si>
  <si>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</si>
  <si>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</si>
  <si>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</si>
  <si>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</si>
  <si>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</si>
  <si>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</si>
  <si>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</si>
  <si>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</si>
  <si>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</si>
  <si>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</si>
  <si>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</si>
  <si>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</si>
  <si>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</si>
  <si>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</si>
  <si>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</si>
  <si>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</si>
  <si>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</si>
  <si>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</si>
  <si>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</si>
  <si>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</si>
  <si>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</si>
  <si>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</si>
  <si>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</si>
  <si>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</si>
  <si>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</si>
  <si>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</si>
  <si>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</si>
  <si>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</si>
  <si>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</si>
  <si>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</si>
  <si>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</si>
  <si>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</si>
  <si>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</si>
  <si>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</si>
  <si>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</si>
  <si>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</si>
  <si>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</si>
  <si>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</si>
  <si>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</si>
  <si>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</si>
  <si>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</si>
  <si>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</si>
  <si>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</si>
  <si>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</si>
  <si>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</si>
  <si>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</si>
  <si>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</si>
  <si>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</si>
  <si>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</si>
  <si>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</si>
  <si>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</si>
  <si>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</si>
  <si>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</si>
  <si>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</si>
  <si>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</si>
  <si>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</si>
  <si>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</si>
  <si>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</si>
  <si>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</si>
  <si>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</si>
  <si>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</si>
  <si>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</si>
  <si>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</si>
  <si>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</si>
  <si>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</si>
  <si>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</si>
  <si>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</si>
  <si>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</si>
  <si>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</si>
  <si>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</si>
  <si>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</si>
  <si>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</si>
  <si>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</si>
  <si>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</si>
  <si>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</si>
  <si>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</si>
  <si>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</si>
  <si>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</si>
  <si>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</si>
  <si>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</si>
  <si>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</si>
  <si>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</si>
  <si>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</si>
  <si>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</si>
  <si>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</si>
  <si>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</si>
  <si>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</si>
  <si>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</si>
  <si>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</si>
  <si>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</si>
  <si>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</si>
  <si>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</si>
  <si>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</si>
  <si>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</si>
  <si>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</si>
  <si>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</si>
  <si>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</si>
  <si>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</si>
  <si>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</si>
  <si>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</si>
  <si>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</si>
  <si>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</si>
  <si>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</si>
  <si>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</si>
  <si>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</si>
  <si>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</si>
  <si>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</si>
  <si>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</si>
  <si>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</si>
  <si>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</si>
  <si>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</si>
  <si>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</si>
  <si>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</si>
  <si>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</si>
  <si>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</si>
  <si>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</si>
  <si>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</si>
  <si>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</si>
  <si>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</si>
  <si>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</si>
  <si>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</si>
  <si>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</si>
  <si>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</si>
  <si>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</si>
  <si>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</si>
  <si>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</si>
  <si>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</si>
  <si>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</si>
  <si>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</si>
  <si>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</si>
  <si>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</si>
  <si>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</si>
  <si>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</si>
  <si>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</si>
  <si>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</si>
  <si>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</si>
  <si>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</si>
  <si>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</si>
  <si>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</si>
  <si>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</si>
  <si>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</si>
  <si>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</si>
  <si>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</si>
  <si>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</si>
  <si>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</si>
  <si>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</si>
  <si>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</si>
  <si>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</si>
  <si>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</si>
  <si>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</si>
  <si>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</si>
  <si>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</si>
  <si>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</si>
  <si>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</si>
  <si>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</si>
  <si>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</si>
  <si>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</si>
  <si>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</si>
  <si>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</si>
  <si>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</si>
  <si>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</si>
  <si>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</si>
  <si>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</si>
  <si>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</si>
  <si>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</si>
  <si>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</si>
  <si>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</si>
  <si>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</si>
  <si>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</si>
  <si>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</si>
  <si>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</si>
  <si>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</si>
  <si>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</si>
  <si>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</si>
  <si>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</si>
  <si>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</si>
  <si>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</si>
  <si>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</si>
  <si>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</si>
  <si>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</si>
  <si>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</si>
  <si>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</si>
  <si>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</si>
  <si>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</si>
  <si>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</si>
  <si>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</si>
  <si>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</si>
  <si>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</si>
  <si>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</si>
  <si>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</si>
  <si>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</si>
  <si>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</si>
  <si>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</si>
  <si>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</si>
  <si>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</si>
  <si>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</si>
  <si>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</si>
  <si>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</si>
  <si>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</si>
  <si>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</si>
  <si>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</si>
  <si>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</si>
  <si>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</si>
  <si>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</si>
  <si>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</si>
  <si>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</si>
  <si>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</si>
  <si>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</si>
  <si>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</si>
  <si>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</si>
  <si>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</si>
  <si>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</si>
  <si>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</si>
  <si>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</si>
  <si>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</si>
  <si>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</si>
  <si>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</si>
  <si>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</si>
  <si>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</si>
  <si>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</si>
  <si>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</si>
  <si>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</si>
  <si>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</si>
  <si>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</si>
  <si>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</si>
  <si>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</si>
  <si>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</si>
  <si>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</si>
  <si>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</si>
  <si>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</si>
  <si>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</si>
  <si>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</si>
  <si>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</si>
  <si>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</si>
  <si>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</si>
  <si>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</si>
  <si>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</si>
  <si>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</si>
  <si>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</si>
  <si>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</si>
  <si>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</si>
  <si>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</si>
  <si>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</si>
  <si>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</si>
  <si>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</si>
  <si>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</si>
  <si>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</si>
  <si>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</si>
  <si>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</si>
  <si>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</si>
  <si>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</si>
  <si>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</si>
  <si>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</si>
  <si>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</si>
  <si>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</si>
  <si>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</si>
  <si>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</si>
  <si>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</si>
  <si>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</si>
  <si>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</si>
  <si>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</si>
  <si>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</si>
  <si>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</si>
  <si>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</si>
  <si>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</si>
  <si>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</si>
  <si>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</si>
  <si>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</si>
  <si>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</si>
  <si>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</si>
  <si>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</si>
  <si>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</si>
  <si>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</si>
  <si>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</si>
  <si>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</si>
  <si>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</si>
  <si>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</si>
  <si>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</si>
  <si>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</si>
  <si>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</si>
  <si>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</si>
  <si>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</si>
  <si>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</si>
  <si>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</si>
  <si>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</si>
  <si>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</si>
  <si>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</si>
  <si>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</si>
  <si>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</si>
  <si>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</si>
  <si>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</si>
  <si>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</si>
  <si>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</si>
  <si>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</si>
  <si>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</si>
  <si>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</si>
  <si>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</si>
  <si>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</si>
  <si>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</si>
  <si>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</si>
  <si>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</si>
  <si>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</si>
  <si>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</si>
  <si>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</si>
  <si>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</si>
  <si>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</si>
  <si>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</si>
  <si>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</si>
  <si>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</si>
  <si>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</si>
  <si>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</si>
  <si>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</si>
  <si>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</si>
  <si>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</si>
  <si>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</si>
  <si>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</si>
  <si>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</si>
  <si>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</si>
  <si>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</si>
  <si>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</si>
  <si>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</si>
  <si>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</si>
  <si>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</si>
  <si>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</si>
  <si>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</si>
  <si>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</si>
  <si>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</si>
  <si>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</si>
  <si>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</si>
  <si>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</si>
  <si>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</si>
  <si>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</si>
  <si>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</si>
  <si>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</si>
  <si>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</si>
  <si>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</si>
  <si>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</si>
  <si>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</si>
  <si>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</si>
  <si>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</si>
  <si>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</si>
  <si>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</si>
  <si>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</si>
  <si>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</si>
  <si>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</si>
  <si>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</si>
  <si>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</si>
  <si>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</si>
  <si>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</si>
  <si>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</si>
  <si>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</si>
  <si>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</si>
  <si>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</si>
  <si>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</si>
  <si>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</si>
  <si>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</si>
  <si>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</si>
  <si>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</si>
  <si>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</si>
  <si>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</si>
  <si>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</si>
  <si>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</si>
  <si>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</si>
  <si>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</si>
  <si>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</si>
  <si>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</si>
  <si>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</si>
  <si>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</si>
  <si>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</si>
  <si>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</si>
  <si>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</si>
  <si>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</si>
  <si>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</si>
  <si>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</si>
  <si>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</si>
  <si>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</si>
  <si>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</si>
  <si>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</si>
  <si>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</si>
  <si>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</si>
  <si>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</si>
  <si>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</si>
  <si>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</si>
  <si>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</si>
  <si>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</si>
  <si>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</si>
  <si>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</si>
  <si>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</si>
  <si>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</si>
  <si>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</si>
  <si>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</si>
  <si>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</si>
  <si>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</si>
  <si>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</si>
  <si>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</si>
  <si>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</si>
  <si>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</si>
  <si>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</si>
  <si>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</si>
  <si>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</si>
  <si>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</si>
  <si>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</si>
  <si>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</si>
  <si>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</si>
  <si>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</si>
  <si>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</si>
  <si>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</si>
  <si>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</si>
  <si>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</si>
  <si>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</si>
  <si>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</si>
  <si>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</si>
  <si>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</si>
  <si>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</si>
  <si>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</si>
  <si>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</si>
  <si>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</si>
  <si>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</si>
  <si>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</si>
  <si>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</si>
  <si>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</si>
  <si>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</si>
  <si>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</si>
  <si>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</si>
  <si>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</si>
  <si>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</si>
  <si>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</si>
  <si>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</si>
  <si>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</si>
  <si>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</si>
  <si>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</si>
  <si>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</si>
  <si>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</si>
  <si>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</si>
  <si>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</si>
  <si>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</si>
  <si>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</si>
  <si>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</si>
  <si>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</si>
  <si>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</si>
  <si>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</si>
  <si>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</si>
  <si>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</si>
  <si>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</si>
  <si>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</si>
  <si>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</si>
  <si>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</si>
  <si>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</si>
  <si>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</si>
  <si>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</si>
  <si>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</si>
  <si>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</si>
  <si>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</si>
  <si>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</si>
  <si>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</si>
  <si>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</si>
  <si>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</si>
  <si>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</si>
  <si>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</si>
  <si>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</si>
  <si>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</si>
  <si>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</si>
  <si>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</si>
  <si>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</si>
  <si>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</si>
  <si>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</si>
  <si>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</si>
  <si>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</si>
  <si>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</si>
  <si>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</si>
  <si>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</si>
  <si>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</si>
  <si>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</si>
  <si>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</si>
  <si>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</si>
  <si>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</si>
  <si>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</si>
  <si>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</si>
  <si>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</si>
  <si>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</si>
  <si>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</si>
  <si>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</si>
  <si>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</si>
  <si>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</si>
  <si>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</si>
  <si>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</si>
  <si>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</si>
  <si>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</si>
  <si>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</si>
  <si>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</si>
  <si>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</si>
  <si>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</si>
  <si>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</si>
  <si>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</si>
  <si>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</si>
  <si>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</si>
  <si>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</si>
  <si>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</si>
  <si>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</si>
  <si>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</si>
  <si>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</si>
  <si>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</si>
  <si>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</si>
  <si>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</si>
  <si>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</si>
  <si>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</si>
  <si>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</si>
  <si>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</si>
  <si>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</si>
  <si>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</si>
  <si>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</si>
  <si>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</si>
  <si>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</si>
  <si>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</si>
  <si>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</si>
  <si>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</si>
  <si>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</si>
  <si>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</si>
  <si>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</si>
  <si>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</si>
  <si>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</si>
  <si>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</si>
  <si>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</si>
  <si>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</si>
  <si>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</si>
  <si>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</si>
  <si>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</si>
  <si>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</si>
  <si>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</si>
  <si>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</si>
  <si>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</si>
  <si>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</si>
  <si>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</si>
  <si>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</si>
  <si>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</si>
  <si>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</si>
  <si>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</si>
  <si>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</si>
  <si>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</si>
  <si>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</si>
  <si>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</si>
  <si>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</si>
  <si>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</si>
  <si>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</si>
  <si>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</si>
  <si>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</si>
  <si>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</si>
  <si>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</si>
  <si>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</si>
  <si>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</si>
  <si>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</si>
  <si>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</si>
  <si>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</si>
  <si>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</si>
  <si>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</si>
  <si>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</si>
  <si>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</si>
  <si>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</si>
  <si>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</si>
  <si>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</si>
  <si>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</si>
  <si>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</si>
  <si>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</si>
  <si>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</si>
  <si>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</si>
  <si>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</si>
  <si>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</si>
  <si>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</si>
  <si>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</si>
  <si>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</si>
  <si>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</si>
  <si>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</si>
  <si>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</si>
  <si>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</si>
  <si>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</si>
  <si>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</si>
  <si>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</si>
  <si>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</si>
  <si>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</si>
  <si>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</si>
  <si>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</si>
  <si>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</si>
  <si>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</si>
  <si>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</si>
  <si>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</si>
  <si>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</si>
  <si>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</si>
  <si>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</si>
  <si>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</si>
  <si>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</si>
  <si>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</si>
  <si>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</si>
  <si>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</si>
  <si>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</si>
  <si>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</si>
  <si>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</si>
  <si>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</si>
  <si>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</si>
  <si>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</si>
  <si>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</si>
  <si>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</si>
  <si>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</si>
  <si>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</si>
  <si>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</si>
  <si>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</si>
  <si>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</si>
  <si>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</si>
  <si>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</si>
  <si>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</si>
  <si>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</si>
  <si>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</si>
  <si>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</si>
  <si>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</si>
  <si>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</si>
  <si>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</si>
  <si>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</si>
  <si>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</si>
  <si>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</si>
  <si>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</si>
  <si>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</si>
  <si>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</si>
  <si>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</si>
  <si>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</si>
  <si>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</si>
  <si>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</si>
  <si>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</si>
  <si>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</si>
  <si>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</si>
  <si>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</si>
  <si>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</si>
  <si>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</si>
  <si>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</si>
  <si>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</si>
  <si>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</si>
  <si>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</si>
  <si>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</si>
  <si>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</si>
  <si>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</si>
  <si>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</si>
  <si>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</si>
  <si>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</si>
  <si>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</si>
  <si>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</si>
  <si>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</si>
  <si>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</si>
  <si>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</si>
  <si>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</si>
  <si>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</si>
  <si>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</si>
  <si>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</si>
  <si>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</si>
  <si>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</si>
  <si>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</si>
  <si>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</si>
  <si>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</si>
  <si>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</si>
  <si>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</si>
  <si>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</si>
  <si>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</si>
  <si>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</si>
  <si>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</si>
  <si>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</si>
  <si>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</si>
  <si>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</si>
  <si>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</si>
  <si>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</si>
  <si>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</si>
  <si>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</si>
  <si>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</si>
  <si>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</si>
  <si>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</si>
  <si>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</si>
  <si>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</si>
  <si>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</si>
  <si>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</si>
  <si>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</si>
  <si>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</si>
  <si>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</si>
  <si>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</si>
  <si>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</si>
  <si>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</si>
  <si>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</si>
  <si>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</si>
  <si>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</si>
  <si>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</si>
  <si>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</si>
  <si>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</si>
  <si>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</si>
  <si>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</si>
  <si>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</si>
  <si>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</si>
  <si>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</si>
  <si>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</si>
  <si>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</si>
  <si>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</si>
  <si>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</si>
  <si>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</si>
  <si>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</si>
  <si>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</si>
  <si>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</si>
  <si>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</si>
  <si>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</si>
  <si>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</si>
  <si>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</si>
  <si>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</si>
  <si>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</si>
  <si>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</si>
  <si>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</si>
  <si>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</si>
  <si>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</si>
  <si>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</si>
  <si>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</si>
  <si>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</si>
  <si>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</si>
  <si>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</si>
  <si>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</si>
  <si>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</si>
  <si>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</si>
  <si>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</si>
  <si>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</si>
  <si>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</si>
  <si>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</si>
  <si>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</si>
  <si>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</si>
  <si>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</si>
  <si>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</si>
  <si>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</si>
  <si>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</si>
  <si>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</si>
  <si>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</si>
  <si>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</si>
  <si>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</si>
  <si>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</si>
  <si>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</si>
  <si>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</si>
  <si>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</si>
  <si>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</si>
  <si>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</si>
  <si>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</si>
  <si>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</si>
  <si>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</si>
  <si>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</si>
  <si>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</si>
  <si>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</si>
  <si>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</si>
  <si>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</si>
  <si>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</si>
  <si>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</si>
  <si>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</si>
  <si>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</si>
  <si>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</si>
  <si>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</si>
  <si>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</si>
  <si>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</si>
  <si>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</si>
  <si>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</si>
  <si>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</si>
  <si>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</si>
  <si>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</si>
  <si>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</si>
  <si>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</si>
  <si>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</si>
  <si>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</si>
  <si>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</si>
  <si>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</si>
  <si>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</si>
  <si>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</si>
  <si>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</si>
  <si>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</si>
  <si>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</si>
  <si>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</si>
  <si>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</si>
  <si>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</si>
  <si>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</si>
  <si>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</si>
  <si>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</si>
  <si>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</si>
  <si>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</si>
  <si>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</si>
  <si>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</si>
  <si>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</si>
  <si>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</si>
  <si>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</si>
  <si>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</si>
  <si>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</si>
  <si>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</si>
  <si>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</si>
  <si>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</si>
  <si>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</si>
  <si>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</si>
  <si>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</si>
  <si>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</si>
  <si>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</si>
  <si>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</si>
  <si>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</si>
  <si>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</si>
  <si>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</si>
  <si>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</si>
  <si>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</si>
  <si>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</si>
  <si>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</si>
  <si>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</si>
  <si>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</si>
  <si>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</si>
  <si>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</si>
  <si>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</si>
  <si>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</si>
  <si>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</si>
  <si>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</si>
  <si>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</si>
  <si>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</si>
  <si>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</si>
  <si>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</si>
  <si>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</si>
  <si>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</si>
  <si>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</si>
  <si>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</si>
  <si>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</si>
  <si>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</si>
  <si>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</si>
  <si>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</si>
  <si>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</si>
  <si>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</si>
  <si>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</si>
  <si>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</si>
  <si>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</si>
  <si>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</si>
  <si>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</si>
  <si>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</si>
  <si>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</si>
  <si>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</si>
  <si>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</si>
  <si>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</si>
  <si>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</si>
  <si>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</si>
  <si>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</si>
  <si>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</si>
  <si>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</si>
  <si>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</si>
  <si>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</si>
  <si>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</si>
  <si>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</si>
  <si>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</si>
  <si>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</si>
  <si>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</si>
  <si>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</si>
  <si>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</si>
  <si>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</si>
  <si>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</si>
  <si>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</si>
  <si>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</si>
  <si>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</si>
  <si>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</si>
  <si>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</si>
  <si>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</si>
  <si>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</si>
  <si>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</si>
  <si>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</si>
  <si>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</si>
  <si>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</si>
  <si>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</si>
  <si>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</si>
  <si>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</si>
  <si>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</si>
  <si>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</si>
  <si>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</si>
  <si>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</si>
  <si>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</si>
  <si>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</si>
  <si>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</si>
  <si>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</si>
  <si>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</si>
  <si>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</si>
  <si>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</si>
  <si>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</si>
  <si>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</si>
  <si>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</si>
  <si>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</si>
  <si>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</si>
  <si>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</si>
  <si>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</si>
  <si>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</si>
  <si>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</si>
  <si>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</si>
  <si>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</si>
  <si>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</si>
  <si>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</si>
  <si>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</si>
  <si>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</si>
  <si>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</si>
  <si>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</si>
  <si>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</si>
  <si>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</si>
  <si>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</si>
  <si>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</si>
  <si>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</si>
  <si>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</si>
  <si>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</si>
  <si>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</si>
  <si>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</si>
  <si>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</si>
  <si>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</si>
  <si>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</si>
  <si>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</si>
  <si>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</si>
  <si>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</si>
  <si>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</si>
  <si>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</si>
  <si>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</si>
  <si>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</si>
  <si>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</si>
  <si>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</si>
  <si>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</si>
  <si>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</si>
  <si>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</si>
  <si>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</si>
  <si>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</si>
  <si>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</si>
  <si>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</si>
  <si>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</si>
  <si>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</si>
  <si>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</si>
  <si>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</si>
  <si>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</si>
  <si>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</si>
  <si>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</si>
  <si>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</si>
  <si>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</si>
  <si>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</si>
  <si>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</si>
  <si>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</si>
  <si>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</si>
  <si>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</si>
  <si>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</si>
  <si>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</si>
  <si>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</si>
  <si>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</si>
  <si>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</si>
  <si>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</si>
  <si>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</si>
  <si>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</si>
  <si>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</si>
  <si>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</si>
  <si>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</si>
  <si>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</si>
  <si>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</si>
  <si>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</si>
  <si>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</si>
  <si>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</si>
  <si>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</si>
  <si>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</si>
  <si>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</si>
  <si>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</si>
  <si>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</si>
  <si>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</si>
  <si>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</si>
  <si>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</si>
  <si>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</si>
  <si>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</si>
  <si>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</si>
  <si>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</si>
  <si>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</si>
  <si>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</si>
  <si>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</si>
  <si>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</si>
  <si>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</si>
  <si>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</si>
  <si>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</si>
  <si>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</si>
  <si>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</si>
  <si>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</si>
  <si>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</si>
  <si>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</si>
  <si>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</si>
  <si>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</si>
  <si>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</si>
  <si>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</si>
  <si>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</si>
  <si>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</si>
  <si>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</si>
  <si>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</si>
  <si>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</si>
  <si>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</si>
  <si>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</si>
  <si>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</si>
  <si>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</si>
  <si>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</si>
  <si>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</si>
  <si>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</si>
  <si>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</si>
  <si>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</si>
  <si>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</si>
  <si>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</si>
  <si>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</si>
  <si>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</si>
  <si>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</si>
  <si>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</si>
  <si>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</si>
  <si>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</si>
  <si>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</si>
  <si>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</si>
  <si>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</si>
  <si>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</si>
  <si>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</si>
  <si>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</si>
  <si>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</si>
  <si>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</si>
  <si>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</si>
  <si>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</si>
  <si>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</si>
  <si>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</si>
  <si>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</si>
  <si>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</si>
  <si>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</si>
  <si>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</si>
  <si>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</si>
  <si>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</si>
  <si>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</si>
  <si>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</si>
  <si>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</si>
  <si>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</si>
  <si>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</si>
  <si>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</si>
  <si>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</si>
  <si>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</si>
  <si>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</si>
  <si>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</si>
  <si>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</si>
  <si>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</si>
  <si>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</si>
  <si>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</si>
  <si>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</si>
  <si>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</si>
  <si>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</si>
  <si>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</si>
  <si>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</si>
  <si>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</si>
  <si>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</si>
  <si>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</si>
  <si>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</si>
  <si>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</si>
  <si>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</si>
  <si>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</si>
  <si>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</si>
  <si>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</si>
  <si>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</si>
  <si>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</si>
  <si>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</si>
  <si>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</si>
  <si>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</si>
  <si>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</si>
  <si>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</si>
  <si>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</si>
  <si>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</si>
  <si>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</si>
  <si>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</si>
  <si>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</si>
  <si>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</si>
  <si>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</si>
  <si>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</si>
  <si>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</si>
  <si>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</si>
  <si>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</si>
  <si>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</si>
  <si>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</si>
  <si>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</si>
  <si>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</si>
  <si>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</si>
  <si>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</si>
  <si>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</si>
  <si>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</si>
  <si>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</si>
  <si>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</si>
  <si>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</si>
  <si>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</si>
  <si>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</si>
  <si>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</si>
  <si>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</si>
  <si>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</si>
  <si>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</si>
  <si>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</si>
  <si>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</si>
  <si>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</si>
  <si>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</si>
  <si>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</si>
  <si>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</si>
  <si>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</si>
  <si>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</si>
  <si>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</si>
  <si>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</si>
  <si>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</si>
  <si>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</si>
  <si>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</si>
  <si>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</si>
  <si>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</si>
  <si>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</si>
  <si>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</si>
  <si>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</si>
  <si>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</si>
  <si>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</si>
  <si>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</si>
  <si>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</si>
  <si>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</si>
  <si>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</si>
  <si>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</si>
  <si>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</si>
  <si>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</si>
  <si>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</si>
  <si>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</si>
  <si>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</si>
  <si>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</si>
  <si>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</si>
  <si>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</si>
  <si>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</si>
  <si>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</si>
  <si>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</si>
  <si>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</si>
  <si>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</si>
  <si>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</si>
  <si>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</si>
  <si>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</si>
  <si>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</si>
  <si>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</si>
  <si>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</si>
  <si>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</si>
  <si>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</si>
  <si>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</si>
  <si>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</si>
  <si>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</si>
  <si>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</si>
  <si>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</si>
  <si>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</si>
  <si>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</si>
  <si>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</si>
  <si>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</si>
  <si>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</si>
  <si>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</si>
  <si>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</si>
  <si>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</si>
  <si>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</si>
  <si>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</si>
  <si>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</si>
  <si>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</si>
  <si>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</si>
  <si>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</si>
  <si>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</si>
  <si>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</si>
  <si>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</si>
  <si>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</si>
  <si>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</si>
  <si>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</si>
  <si>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</si>
  <si>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</si>
  <si>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</si>
  <si>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</si>
  <si>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</si>
  <si>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</si>
  <si>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</si>
  <si>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</si>
  <si>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</si>
  <si>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</si>
  <si>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</si>
  <si>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</si>
  <si>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</si>
  <si>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</si>
  <si>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</si>
  <si>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</si>
  <si>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</si>
  <si>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</si>
  <si>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</si>
  <si>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</si>
  <si>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</si>
  <si>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</si>
  <si>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</si>
  <si>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</si>
  <si>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</si>
  <si>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</si>
  <si>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</si>
  <si>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</si>
  <si>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</si>
  <si>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</si>
  <si>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</si>
  <si>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</si>
  <si>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</si>
  <si>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</si>
  <si>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</si>
  <si>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</si>
  <si>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</si>
  <si>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</si>
  <si>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</si>
  <si>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</si>
  <si>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</si>
  <si>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</si>
  <si>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</si>
  <si>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</si>
  <si>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</si>
  <si>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</si>
  <si>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</si>
  <si>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</si>
  <si>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</si>
  <si>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</si>
  <si>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</si>
  <si>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</si>
  <si>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</si>
  <si>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</si>
  <si>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</si>
  <si>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</si>
  <si>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</si>
  <si>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</si>
  <si>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</si>
  <si>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</si>
  <si>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</si>
  <si>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</si>
  <si>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</si>
  <si>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</si>
  <si>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</si>
  <si>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</si>
  <si>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</si>
  <si>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</si>
  <si>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</si>
  <si>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</si>
  <si>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</si>
  <si>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</si>
  <si>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</si>
  <si>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</si>
  <si>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</si>
  <si>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</si>
  <si>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</si>
  <si>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</si>
  <si>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</si>
  <si>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</si>
  <si>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</si>
  <si>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</si>
  <si>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</si>
  <si>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</si>
  <si>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</si>
  <si>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</si>
  <si>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</si>
  <si>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</si>
  <si>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</si>
  <si>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</si>
  <si>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</si>
  <si>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</si>
  <si>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</si>
  <si>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</si>
  <si>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</si>
  <si>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</si>
  <si>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</si>
  <si>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</si>
  <si>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</si>
  <si>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</si>
  <si>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</si>
  <si>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</si>
  <si>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</si>
  <si>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</si>
  <si>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</si>
  <si>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</si>
  <si>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</si>
  <si>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</si>
  <si>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</si>
  <si>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</si>
  <si>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</si>
  <si>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</si>
  <si>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</si>
  <si>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</si>
  <si>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</si>
  <si>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</si>
  <si>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</si>
  <si>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</si>
  <si>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</si>
  <si>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</si>
  <si>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</si>
  <si>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</si>
  <si>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</si>
  <si>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</si>
  <si>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</si>
  <si>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</si>
  <si>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</si>
  <si>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</si>
  <si>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</si>
  <si>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</si>
  <si>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</si>
  <si>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</si>
  <si>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</si>
  <si>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</si>
  <si>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</si>
  <si>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</si>
  <si>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</si>
  <si>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</si>
  <si>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</si>
  <si>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</si>
  <si>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</si>
  <si>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</si>
  <si>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</si>
  <si>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</si>
  <si>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</si>
  <si>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</si>
  <si>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</si>
  <si>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</si>
  <si>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</si>
  <si>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</si>
  <si>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</si>
  <si>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</si>
  <si>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</si>
  <si>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</si>
  <si>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</si>
  <si>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</si>
  <si>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</si>
  <si>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</si>
  <si>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</si>
  <si>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</si>
  <si>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</si>
  <si>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</si>
  <si>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</si>
  <si>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</si>
  <si>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</si>
  <si>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</si>
  <si>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</si>
  <si>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</si>
  <si>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</si>
  <si>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</si>
  <si>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</si>
  <si>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</si>
  <si>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</si>
  <si>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</si>
  <si>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</si>
  <si>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</si>
  <si>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</si>
  <si>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</si>
  <si>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</si>
  <si>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</si>
  <si>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</si>
  <si>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</si>
  <si>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</si>
  <si>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</si>
  <si>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</si>
  <si>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</si>
  <si>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</si>
  <si>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</si>
  <si>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</si>
  <si>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</si>
  <si>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</si>
  <si>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</si>
  <si>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</si>
  <si>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</si>
  <si>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</si>
  <si>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</si>
  <si>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</si>
  <si>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</si>
  <si>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</si>
  <si>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</si>
  <si>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</si>
  <si>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</si>
  <si>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</si>
  <si>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</si>
  <si>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</si>
  <si>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</si>
  <si>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</si>
  <si>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</si>
  <si>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</si>
  <si>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</si>
  <si>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</si>
  <si>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</si>
  <si>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</si>
  <si>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</si>
  <si>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</si>
  <si>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</si>
  <si>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</si>
  <si>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</si>
  <si>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</si>
  <si>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</si>
  <si>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</si>
  <si>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</si>
  <si>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</si>
  <si>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</si>
  <si>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</si>
  <si>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</si>
  <si>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</si>
  <si>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</si>
  <si>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</si>
  <si>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</si>
  <si>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</si>
  <si>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</si>
  <si>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</si>
  <si>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</si>
  <si>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</si>
  <si>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</si>
  <si>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</si>
  <si>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</si>
  <si>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</si>
  <si>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</si>
  <si>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</si>
  <si>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</si>
  <si>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</si>
  <si>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</si>
  <si>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</si>
  <si>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</si>
  <si>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</si>
  <si>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</si>
  <si>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</si>
  <si>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</si>
  <si>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</si>
  <si>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</si>
  <si>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</si>
  <si>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</si>
  <si>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</si>
  <si>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</si>
  <si>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</si>
  <si>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</si>
  <si>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</si>
  <si>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</si>
  <si>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</si>
  <si>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</si>
  <si>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</si>
  <si>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</si>
  <si>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</si>
  <si>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</si>
  <si>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</si>
  <si>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</si>
  <si>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</si>
  <si>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</si>
  <si>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</si>
  <si>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</si>
  <si>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</si>
  <si>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</si>
  <si>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</si>
  <si>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</si>
  <si>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</si>
  <si>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</si>
  <si>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</si>
  <si>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</si>
  <si>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</si>
  <si>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</si>
  <si>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</si>
  <si>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</si>
  <si>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</si>
  <si>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</si>
  <si>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</si>
  <si>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</si>
  <si>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</si>
  <si>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</si>
  <si>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</si>
  <si>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</si>
  <si>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</si>
  <si>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</si>
  <si>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</si>
  <si>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</si>
  <si>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</si>
  <si>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</si>
  <si>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</si>
  <si>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</si>
  <si>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</si>
  <si>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</si>
  <si>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</si>
  <si>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</si>
  <si>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</si>
  <si>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</si>
  <si>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</si>
  <si>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</si>
  <si>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</si>
  <si>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</si>
  <si>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</si>
  <si>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</si>
  <si>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</si>
  <si>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</si>
  <si>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</si>
  <si>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</si>
  <si>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</si>
  <si>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</si>
  <si>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</si>
  <si>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</si>
  <si>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</si>
  <si>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</si>
  <si>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</si>
  <si>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</si>
  <si>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</si>
  <si>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</si>
  <si>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</si>
  <si>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</si>
  <si>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</si>
  <si>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</si>
  <si>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</si>
  <si>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</si>
  <si>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</si>
  <si>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</si>
  <si>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</si>
  <si>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</si>
  <si>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</si>
  <si>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</si>
  <si>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</si>
  <si>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</si>
  <si>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</si>
  <si>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</si>
  <si>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</si>
  <si>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</si>
  <si>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</si>
  <si>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</si>
  <si>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</si>
  <si>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</si>
  <si>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</si>
  <si>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</si>
  <si>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</si>
  <si>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</si>
  <si>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</si>
  <si>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</si>
  <si>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</si>
  <si>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</si>
  <si>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</si>
  <si>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</si>
  <si>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</si>
  <si>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</si>
  <si>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</si>
  <si>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</si>
  <si>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</si>
  <si>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</si>
  <si>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</si>
  <si>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</si>
  <si>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</si>
  <si>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</si>
  <si>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</si>
  <si>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</si>
  <si>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</si>
  <si>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</si>
  <si>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</si>
  <si>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</si>
  <si>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</si>
  <si>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</si>
  <si>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</si>
  <si>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</si>
  <si>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</si>
  <si>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</si>
  <si>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</si>
  <si>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</si>
  <si>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</si>
  <si>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</si>
  <si>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</si>
  <si>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</si>
  <si>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</si>
  <si>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</si>
  <si>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</si>
  <si>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</si>
  <si>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</si>
  <si>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</si>
  <si>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</si>
  <si>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</si>
  <si>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</si>
  <si>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</si>
  <si>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</si>
  <si>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</si>
  <si>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</si>
  <si>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</si>
  <si>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</si>
  <si>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</si>
  <si>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</si>
  <si>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</si>
  <si>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</si>
  <si>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</si>
  <si>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</si>
  <si>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</si>
  <si>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</si>
  <si>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</si>
  <si>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</si>
  <si>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</si>
  <si>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</si>
  <si>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</si>
  <si>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</si>
  <si>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</si>
  <si>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</si>
  <si>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</si>
  <si>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</si>
  <si>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</si>
  <si>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</si>
  <si>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</si>
  <si>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</si>
  <si>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</si>
  <si>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</si>
  <si>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</si>
  <si>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</si>
  <si>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</si>
  <si>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</si>
  <si>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</si>
  <si>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</si>
  <si>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</si>
  <si>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</si>
  <si>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</si>
  <si>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</si>
  <si>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</si>
  <si>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</si>
  <si>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</si>
  <si>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</si>
  <si>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</si>
  <si>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</si>
  <si>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</si>
  <si>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</si>
  <si>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</si>
  <si>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</si>
  <si>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</si>
  <si>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</si>
  <si>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</si>
  <si>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</si>
  <si>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</si>
  <si>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</si>
  <si>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</si>
  <si>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</si>
  <si>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</si>
  <si>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</si>
  <si>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</si>
  <si>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</si>
  <si>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</si>
  <si>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</si>
  <si>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</si>
  <si>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</si>
  <si>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</si>
  <si>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</si>
  <si>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</si>
  <si>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</si>
  <si>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</si>
  <si>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</si>
  <si>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</si>
  <si>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</si>
  <si>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</si>
  <si>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</si>
  <si>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</si>
  <si>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</si>
  <si>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</si>
  <si>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</si>
  <si>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</si>
  <si>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</si>
  <si>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</si>
  <si>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</si>
  <si>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</si>
  <si>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</si>
  <si>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</si>
  <si>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</si>
  <si>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</si>
  <si>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</si>
  <si>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</si>
  <si>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</si>
  <si>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</si>
  <si>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</si>
  <si>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</si>
  <si>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</si>
  <si>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</si>
  <si>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</si>
  <si>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</si>
  <si>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</si>
  <si>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</si>
  <si>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</si>
  <si>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</si>
  <si>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</si>
  <si>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</si>
  <si>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</si>
  <si>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</si>
  <si>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</si>
  <si>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</si>
  <si>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</si>
  <si>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</si>
  <si>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</si>
  <si>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</si>
  <si>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</si>
  <si>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</si>
  <si>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</si>
  <si>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</si>
  <si>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</si>
  <si>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</si>
  <si>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</si>
  <si>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</si>
  <si>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</si>
  <si>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</si>
  <si>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</si>
  <si>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</si>
  <si>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</si>
  <si>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</si>
  <si>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</si>
  <si>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</si>
  <si>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</si>
  <si>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</si>
  <si>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</si>
  <si>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</si>
  <si>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</si>
  <si>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</si>
  <si>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</si>
  <si>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</si>
  <si>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</si>
  <si>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</si>
  <si>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</si>
  <si>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</si>
  <si>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</si>
  <si>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</si>
  <si>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</si>
  <si>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</si>
  <si>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</si>
  <si>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</si>
  <si>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</si>
  <si>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</si>
  <si>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</si>
  <si>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</si>
  <si>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</si>
  <si>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</si>
  <si>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</si>
  <si>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</si>
  <si>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</si>
  <si>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</si>
  <si>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</si>
  <si>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</si>
  <si>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</si>
  <si>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</si>
  <si>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</si>
  <si>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</si>
  <si>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</si>
  <si>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</si>
  <si>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</si>
  <si>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</si>
  <si>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</si>
  <si>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</si>
  <si>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</si>
  <si>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</si>
  <si>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</si>
  <si>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</si>
  <si>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</si>
  <si>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</si>
  <si>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</si>
  <si>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</si>
  <si>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</si>
  <si>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</si>
  <si>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</si>
  <si>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</si>
  <si>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</si>
  <si>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</si>
  <si>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</si>
  <si>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</si>
  <si>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</si>
  <si>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</si>
  <si>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</si>
  <si>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</si>
  <si>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</si>
  <si>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</si>
  <si>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</si>
  <si>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</si>
  <si>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</si>
  <si>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</si>
  <si>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</si>
  <si>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</si>
  <si>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</si>
  <si>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</si>
  <si>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</si>
  <si>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</si>
  <si>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</si>
  <si>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</si>
  <si>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</si>
  <si>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</si>
  <si>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</si>
  <si>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</si>
  <si>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</si>
  <si>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</si>
  <si>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</si>
  <si>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</si>
  <si>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</si>
  <si>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</si>
  <si>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</si>
  <si>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</si>
  <si>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</si>
  <si>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</si>
  <si>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</si>
  <si>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</si>
  <si>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</si>
  <si>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</si>
  <si>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</si>
  <si>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</si>
  <si>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</si>
  <si>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</si>
  <si>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</si>
  <si>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</si>
  <si>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</si>
  <si>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</si>
  <si>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</si>
  <si>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</si>
  <si>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</si>
  <si>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</si>
  <si>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</si>
  <si>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</si>
  <si>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</si>
  <si>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</si>
  <si>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</si>
  <si>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</si>
  <si>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</si>
  <si>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</si>
  <si>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</si>
  <si>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</si>
  <si>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</si>
  <si>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</si>
  <si>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</si>
  <si>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</si>
  <si>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</si>
  <si>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</si>
  <si>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</si>
  <si>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</si>
  <si>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</si>
  <si>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</si>
  <si>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</si>
  <si>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</si>
  <si>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</si>
  <si>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</si>
  <si>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</si>
  <si>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</si>
  <si>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</si>
  <si>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</si>
  <si>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</si>
  <si>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</si>
  <si>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</si>
  <si>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</si>
  <si>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</si>
  <si>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</si>
  <si>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</si>
  <si>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</si>
  <si>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</si>
  <si>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</si>
  <si>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</si>
  <si>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</si>
  <si>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</si>
  <si>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</si>
  <si>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</si>
  <si>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</si>
  <si>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</si>
  <si>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</si>
  <si>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</si>
  <si>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</si>
  <si>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</si>
  <si>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</si>
  <si>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</si>
  <si>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</si>
  <si>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</si>
  <si>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</si>
  <si>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</si>
  <si>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</si>
  <si>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</si>
  <si>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</si>
  <si>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</si>
  <si>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</si>
  <si>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</si>
  <si>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</si>
  <si>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</si>
  <si>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</si>
  <si>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</si>
  <si>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</si>
  <si>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</si>
  <si>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</si>
  <si>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</si>
  <si>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</si>
  <si>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</si>
  <si>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</si>
  <si>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</si>
  <si>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</si>
  <si>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</si>
  <si>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</si>
  <si>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</si>
  <si>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</si>
  <si>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</si>
  <si>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</si>
  <si>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</si>
  <si>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</si>
  <si>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</si>
  <si>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</si>
  <si>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</si>
  <si>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</si>
  <si>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</si>
  <si>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</si>
  <si>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</si>
  <si>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</si>
  <si>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</si>
  <si>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</si>
  <si>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</si>
  <si>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</si>
  <si>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</si>
  <si>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</si>
  <si>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</si>
  <si>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</si>
  <si>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</si>
  <si>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</si>
  <si>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</si>
  <si>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</si>
  <si>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</si>
  <si>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</si>
  <si>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</si>
  <si>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</si>
  <si>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</si>
  <si>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</si>
  <si>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</si>
  <si>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</si>
  <si>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</si>
  <si>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</si>
  <si>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</si>
  <si>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</si>
  <si>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</si>
  <si>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</si>
  <si>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</si>
  <si>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</si>
  <si>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</si>
  <si>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</si>
  <si>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</si>
  <si>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</si>
  <si>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</si>
  <si>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</si>
  <si>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</si>
  <si>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</si>
  <si>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</si>
  <si>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</si>
  <si>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</si>
  <si>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</si>
  <si>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</si>
  <si>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</si>
  <si>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</si>
  <si>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</si>
  <si>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</si>
  <si>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</si>
  <si>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</si>
  <si>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</si>
  <si>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</si>
  <si>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</si>
  <si>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</si>
  <si>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</si>
  <si>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</si>
  <si>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</si>
  <si>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</si>
  <si>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</si>
  <si>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</si>
  <si>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</si>
  <si>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</si>
  <si>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</si>
  <si>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</si>
  <si>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</si>
  <si>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</si>
  <si>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</si>
  <si>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</si>
  <si>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</si>
  <si>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</si>
  <si>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</si>
  <si>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</si>
  <si>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</si>
  <si>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</si>
  <si>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</si>
  <si>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</si>
  <si>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</si>
  <si>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</si>
  <si>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</si>
  <si>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</si>
  <si>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</si>
  <si>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</si>
  <si>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</si>
  <si>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</si>
  <si>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</si>
  <si>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</si>
  <si>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</si>
  <si>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</si>
  <si>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</si>
  <si>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</si>
  <si>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</si>
  <si>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</si>
  <si>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</si>
  <si>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</si>
  <si>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</si>
  <si>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</si>
  <si>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</si>
  <si>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</si>
  <si>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</si>
  <si>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</si>
  <si>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</si>
  <si>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</si>
  <si>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</si>
  <si>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</si>
  <si>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</si>
  <si>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</si>
  <si>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</si>
  <si>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</si>
  <si>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</si>
  <si>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</si>
  <si>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</si>
  <si>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</si>
  <si>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</si>
  <si>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</si>
  <si>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</si>
  <si>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</si>
  <si>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</si>
  <si>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</si>
  <si>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</si>
  <si>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</si>
  <si>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</si>
  <si>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</si>
  <si>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</si>
  <si>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</si>
  <si>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</si>
  <si>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</si>
  <si>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</si>
  <si>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</si>
  <si>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</si>
  <si>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</si>
  <si>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</si>
  <si>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</si>
  <si>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</si>
  <si>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</si>
  <si>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</si>
  <si>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</si>
  <si>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</si>
  <si>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</si>
  <si>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</si>
  <si>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</si>
  <si>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</si>
  <si>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</si>
  <si>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</si>
  <si>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</si>
  <si>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</si>
  <si>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</si>
  <si>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</si>
  <si>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</si>
  <si>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</si>
  <si>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</si>
  <si>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</si>
  <si>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</si>
  <si>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</si>
  <si>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</si>
  <si>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</si>
  <si>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</si>
  <si>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</si>
  <si>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</si>
  <si>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</si>
  <si>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</si>
  <si>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</si>
  <si>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</si>
  <si>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</si>
  <si>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</si>
  <si>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</si>
  <si>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</si>
  <si>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</si>
  <si>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</si>
  <si>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</si>
  <si>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</si>
  <si>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</si>
  <si>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</si>
  <si>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</si>
  <si>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</si>
  <si>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</si>
  <si>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</si>
  <si>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</si>
  <si>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</si>
  <si>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</si>
  <si>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</si>
  <si>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</si>
  <si>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</si>
  <si>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</si>
  <si>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</si>
  <si>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</si>
  <si>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</si>
  <si>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</si>
  <si>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</si>
  <si>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</si>
  <si>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</si>
  <si>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</si>
  <si>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</si>
  <si>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</si>
  <si>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</si>
  <si>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</si>
  <si>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</si>
  <si>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</si>
  <si>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</si>
  <si>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</si>
  <si>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</si>
  <si>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</si>
  <si>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</si>
  <si>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</si>
  <si>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</si>
  <si>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</si>
  <si>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</si>
  <si>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</si>
  <si>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</si>
  <si>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</si>
  <si>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</si>
  <si>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</si>
  <si>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</si>
  <si>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</si>
  <si>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</si>
  <si>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</si>
  <si>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</si>
  <si>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</si>
  <si>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</si>
  <si>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</si>
  <si>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</si>
  <si>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</si>
  <si>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</si>
  <si>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</si>
  <si>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</si>
  <si>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</si>
  <si>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</si>
  <si>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</si>
  <si>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</si>
  <si>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</si>
  <si>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</si>
  <si>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</si>
  <si>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</si>
  <si>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</si>
  <si>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</si>
  <si>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</si>
  <si>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</si>
  <si>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</si>
  <si>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</si>
  <si>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</si>
  <si>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</si>
  <si>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</si>
  <si>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</si>
  <si>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</si>
  <si>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</si>
  <si>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</si>
  <si>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</si>
  <si>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</si>
  <si>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</si>
  <si>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</si>
  <si>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</si>
  <si>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</si>
  <si>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</si>
  <si>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</si>
  <si>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</si>
  <si>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</si>
  <si>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</si>
  <si>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</si>
  <si>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</si>
  <si>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</si>
  <si>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</si>
  <si>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</si>
  <si>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</si>
  <si>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</si>
  <si>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</si>
  <si>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</si>
  <si>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</si>
  <si>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</si>
  <si>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</si>
  <si>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</si>
  <si>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</si>
  <si>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</si>
  <si>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</si>
  <si>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</si>
  <si>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</si>
  <si>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</si>
  <si>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</si>
  <si>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</si>
  <si>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</si>
  <si>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</si>
  <si>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</si>
  <si>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</si>
  <si>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</si>
  <si>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</si>
  <si>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</si>
  <si>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</si>
  <si>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</si>
  <si>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</si>
  <si>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</si>
  <si>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</si>
  <si>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</si>
  <si>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</si>
  <si>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</si>
  <si>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</si>
  <si>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</si>
  <si>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</si>
  <si>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</si>
  <si>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</si>
  <si>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</si>
  <si>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</si>
  <si>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</si>
  <si>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</si>
  <si>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</si>
  <si>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</si>
  <si>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</si>
  <si>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</si>
  <si>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</si>
  <si>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</si>
  <si>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</si>
  <si>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</si>
  <si>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</si>
  <si>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</si>
  <si>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</si>
  <si>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</si>
  <si>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</si>
  <si>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</si>
  <si>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</si>
  <si>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</si>
  <si>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</si>
  <si>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</si>
  <si>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</si>
  <si>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</si>
  <si>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</si>
  <si>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</si>
  <si>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</si>
  <si>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</si>
  <si>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</si>
  <si>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</si>
  <si>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</si>
  <si>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</si>
  <si>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</si>
  <si>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</si>
  <si>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</si>
  <si>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</si>
  <si>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</si>
  <si>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</si>
  <si>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</si>
  <si>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</si>
  <si>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</si>
  <si>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</si>
  <si>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</si>
  <si>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</si>
  <si>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</si>
  <si>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</si>
  <si>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</si>
  <si>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</si>
  <si>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</si>
  <si>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</si>
  <si>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</si>
  <si>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</si>
  <si>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</si>
  <si>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</si>
  <si>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</si>
  <si>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</si>
  <si>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</si>
  <si>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</si>
  <si>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</si>
  <si>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</si>
  <si>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</si>
  <si>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</si>
  <si>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</si>
  <si>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</si>
  <si>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</si>
  <si>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</si>
  <si>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</si>
  <si>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</si>
  <si>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</si>
  <si>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</si>
  <si>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</si>
  <si>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</si>
  <si>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</si>
  <si>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</si>
  <si>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</si>
  <si>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</si>
  <si>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</si>
  <si>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</si>
  <si>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</si>
  <si>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</si>
  <si>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</si>
  <si>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</si>
  <si>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</si>
  <si>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</si>
  <si>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</si>
  <si>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</si>
  <si>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</si>
  <si>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</si>
  <si>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</si>
  <si>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</si>
  <si>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</si>
  <si>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</si>
  <si>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</si>
  <si>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</si>
  <si>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</si>
  <si>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</si>
  <si>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</si>
  <si>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</si>
  <si>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</si>
  <si>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</si>
  <si>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</si>
  <si>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</si>
  <si>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</si>
  <si>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</si>
  <si>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</si>
  <si>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</si>
  <si>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</si>
  <si>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</si>
  <si>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</si>
  <si>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</si>
  <si>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</si>
  <si>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</si>
  <si>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</si>
  <si>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</si>
  <si>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</si>
  <si>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</si>
  <si>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</si>
  <si>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</si>
  <si>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</si>
  <si>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</si>
  <si>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</si>
  <si>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</si>
  <si>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</si>
  <si>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</si>
  <si>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</si>
  <si>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</si>
  <si>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</si>
  <si>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</si>
  <si>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</si>
  <si>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</si>
  <si>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</si>
  <si>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</si>
  <si>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</si>
  <si>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</si>
  <si>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</si>
  <si>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</si>
  <si>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</si>
  <si>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</si>
  <si>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</si>
  <si>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</si>
  <si>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</si>
  <si>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</si>
  <si>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</si>
  <si>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</si>
  <si>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</si>
  <si>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</si>
  <si>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</si>
  <si>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</si>
  <si>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</si>
  <si>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</si>
  <si>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</si>
  <si>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</si>
  <si>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</si>
  <si>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</si>
  <si>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</si>
  <si>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</si>
  <si>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</si>
  <si>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</si>
  <si>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</si>
  <si>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</si>
  <si>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</si>
  <si>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</si>
  <si>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</si>
  <si>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</si>
  <si>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</si>
  <si>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</si>
  <si>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</si>
  <si>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</si>
  <si>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</si>
  <si>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</si>
  <si>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</si>
  <si>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</si>
  <si>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</si>
  <si>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</si>
  <si>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</si>
  <si>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</si>
  <si>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</si>
  <si>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</si>
  <si>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</si>
  <si>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</si>
  <si>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</si>
  <si>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</si>
  <si>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</si>
  <si>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</si>
  <si>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</si>
  <si>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</si>
  <si>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</si>
  <si>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</si>
  <si>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</si>
  <si>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</si>
  <si>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</si>
  <si>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</si>
  <si>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</si>
  <si>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</si>
  <si>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</si>
  <si>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</si>
  <si>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</si>
  <si>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</si>
  <si>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</si>
  <si>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</si>
  <si>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</si>
  <si>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</si>
  <si>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</si>
  <si>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</si>
  <si>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</si>
  <si>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</si>
  <si>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</si>
  <si>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</si>
  <si>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</si>
  <si>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</si>
  <si>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</si>
  <si>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</si>
  <si>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</si>
  <si>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</si>
  <si>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</si>
  <si>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</si>
  <si>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</si>
  <si>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</si>
  <si>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</si>
  <si>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</si>
  <si>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</si>
  <si>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</si>
  <si>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</si>
  <si>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</si>
  <si>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</si>
  <si>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</si>
  <si>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</si>
  <si>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</si>
  <si>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</si>
  <si>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</si>
  <si>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</si>
  <si>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</si>
  <si>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</si>
  <si>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</si>
  <si>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</si>
  <si>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</si>
  <si>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</si>
  <si>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</si>
  <si>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</si>
  <si>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</si>
  <si>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</si>
  <si>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</si>
  <si>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</si>
  <si>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</si>
  <si>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</si>
  <si>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</si>
  <si>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</si>
  <si>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</si>
  <si>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</si>
  <si>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</si>
  <si>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</si>
  <si>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</si>
  <si>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</si>
  <si>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</si>
  <si>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</si>
  <si>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</si>
  <si>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</si>
  <si>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</si>
  <si>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</si>
  <si>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</si>
  <si>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</si>
  <si>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</si>
  <si>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</si>
  <si>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</si>
  <si>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</si>
  <si>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</si>
  <si>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</si>
  <si>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</si>
  <si>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</si>
  <si>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</si>
  <si>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</si>
  <si>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</si>
  <si>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</si>
  <si>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</si>
  <si>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</si>
  <si>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</si>
  <si>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</si>
  <si>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</si>
  <si>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</si>
  <si>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</si>
  <si>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</si>
  <si>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</si>
  <si>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</si>
  <si>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</si>
  <si>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</si>
  <si>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</si>
  <si>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</si>
  <si>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</si>
  <si>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</si>
  <si>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</si>
  <si>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</si>
  <si>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</si>
  <si>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</si>
  <si>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</si>
  <si>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</si>
  <si>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</si>
  <si>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</si>
  <si>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</si>
  <si>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</si>
  <si>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</si>
  <si>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</si>
  <si>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</si>
  <si>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</si>
  <si>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</si>
  <si>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</si>
  <si>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</si>
  <si>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</si>
  <si>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</si>
  <si>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</si>
  <si>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</si>
  <si>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</si>
  <si>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</si>
  <si>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</si>
  <si>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</si>
  <si>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</si>
  <si>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</si>
  <si>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</si>
  <si>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</si>
  <si>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</si>
  <si>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</si>
  <si>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</si>
  <si>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</si>
  <si>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</si>
  <si>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</si>
  <si>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</si>
  <si>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</si>
  <si>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</si>
  <si>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</si>
  <si>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</si>
  <si>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</si>
  <si>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</si>
  <si>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</si>
  <si>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</si>
  <si>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</si>
  <si>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</si>
  <si>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</si>
  <si>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</si>
  <si>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</si>
  <si>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</si>
  <si>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</si>
  <si>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</si>
  <si>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</si>
  <si>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</si>
  <si>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</si>
  <si>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</si>
  <si>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</si>
  <si>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</si>
  <si>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</si>
  <si>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</si>
  <si>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</si>
  <si>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</si>
  <si>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</si>
  <si>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</si>
  <si>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</si>
  <si>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</si>
  <si>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</si>
  <si>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</si>
  <si>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</si>
  <si>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</si>
  <si>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</si>
  <si>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</si>
  <si>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</si>
  <si>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</si>
  <si>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</si>
  <si>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</si>
  <si>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</si>
  <si>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</si>
  <si>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</si>
  <si>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</si>
  <si>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</si>
  <si>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</si>
  <si>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</si>
  <si>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</si>
  <si>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</si>
  <si>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</si>
  <si>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</si>
  <si>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</si>
  <si>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</si>
  <si>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</si>
  <si>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</si>
  <si>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</si>
  <si>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</si>
  <si>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</si>
  <si>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</si>
  <si>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</si>
  <si>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</si>
  <si>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</si>
  <si>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</si>
  <si>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</si>
  <si>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</si>
  <si>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</si>
  <si>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</si>
  <si>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</si>
  <si>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</si>
  <si>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</si>
  <si>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</si>
  <si>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</si>
  <si>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</si>
  <si>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</si>
  <si>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</si>
  <si>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</si>
  <si>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</si>
  <si>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</si>
  <si>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</si>
  <si>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</si>
  <si>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</si>
  <si>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</si>
  <si>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</si>
  <si>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</si>
  <si>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</si>
  <si>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</si>
  <si>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</si>
  <si>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</si>
  <si>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</si>
  <si>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</si>
  <si>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</si>
  <si>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</si>
  <si>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</si>
  <si>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</si>
  <si>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</si>
  <si>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</si>
  <si>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</si>
  <si>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</si>
  <si>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</si>
  <si>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</si>
  <si>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</si>
  <si>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</si>
  <si>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</si>
  <si>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</si>
  <si>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</si>
  <si>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</si>
  <si>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</si>
  <si>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</si>
  <si>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</si>
  <si>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</si>
  <si>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</si>
  <si>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</si>
  <si>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</si>
  <si>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</si>
  <si>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</si>
  <si>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</si>
  <si>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</si>
  <si>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</si>
  <si>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</si>
  <si>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</si>
  <si>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</si>
  <si>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</si>
  <si>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</si>
  <si>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</si>
  <si>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</si>
  <si>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</si>
  <si>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</si>
  <si>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</si>
  <si>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</si>
  <si>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</si>
  <si>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</si>
  <si>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</si>
  <si>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</si>
  <si>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</si>
  <si>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</si>
  <si>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</si>
  <si>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</si>
  <si>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</si>
  <si>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</si>
  <si>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</si>
  <si>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</si>
  <si>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</si>
  <si>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</si>
  <si>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</si>
  <si>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</si>
  <si>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</si>
  <si>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</si>
  <si>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</si>
  <si>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</si>
  <si>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</si>
  <si>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</si>
  <si>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</si>
  <si>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</si>
  <si>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</si>
  <si>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</si>
  <si>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</si>
  <si>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</si>
  <si>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</si>
  <si>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</si>
  <si>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</si>
  <si>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</si>
  <si>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</si>
  <si>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</si>
  <si>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</si>
  <si>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</si>
  <si>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</si>
  <si>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</si>
  <si>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</si>
  <si>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</si>
  <si>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</si>
  <si>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</si>
  <si>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</si>
  <si>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</si>
  <si>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</si>
  <si>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</si>
  <si>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</si>
  <si>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</si>
  <si>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</si>
  <si>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</si>
  <si>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</si>
  <si>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</si>
  <si>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</si>
  <si>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</si>
  <si>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</si>
  <si>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</si>
  <si>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</si>
  <si>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</si>
  <si>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</si>
  <si>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</si>
  <si>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</si>
  <si>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</si>
  <si>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</si>
  <si>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</si>
  <si>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</si>
  <si>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</si>
  <si>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</si>
  <si>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</si>
  <si>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</si>
  <si>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</si>
  <si>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</si>
  <si>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</si>
  <si>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</si>
  <si>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</si>
  <si>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</si>
  <si>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</si>
  <si>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</si>
  <si>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</si>
  <si>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</si>
  <si>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</si>
  <si>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</si>
  <si>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</si>
  <si>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</si>
  <si>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</si>
  <si>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</si>
  <si>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</si>
  <si>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</si>
  <si>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</si>
  <si>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</si>
  <si>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</si>
  <si>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</si>
  <si>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</si>
  <si>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</si>
  <si>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</si>
  <si>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</si>
  <si>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</si>
  <si>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</si>
  <si>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</si>
  <si>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</si>
  <si>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</si>
  <si>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</si>
  <si>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</si>
  <si>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</si>
  <si>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</si>
  <si>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</si>
  <si>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</si>
  <si>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</si>
  <si>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</si>
  <si>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</si>
  <si>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</si>
  <si>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</si>
  <si>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</si>
  <si>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</si>
  <si>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</si>
  <si>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</si>
  <si>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</si>
  <si>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</si>
  <si>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</si>
  <si>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</si>
  <si>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</si>
  <si>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</si>
  <si>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</si>
  <si>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</si>
  <si>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</si>
  <si>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</si>
  <si>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</si>
  <si>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</si>
  <si>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</si>
  <si>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</si>
  <si>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</si>
  <si>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</si>
  <si>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</si>
  <si>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</si>
  <si>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</si>
  <si>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</si>
  <si>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</si>
  <si>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</si>
  <si>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</si>
  <si>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</si>
  <si>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</si>
  <si>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</si>
  <si>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</si>
  <si>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</si>
  <si>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</si>
  <si>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</si>
  <si>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</si>
  <si>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</si>
  <si>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</si>
  <si>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</si>
  <si>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</si>
  <si>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</si>
  <si>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</si>
  <si>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</si>
  <si>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</si>
  <si>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</si>
  <si>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</si>
  <si>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</si>
  <si>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</si>
  <si>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</si>
  <si>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</si>
  <si>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</si>
  <si>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</si>
  <si>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</si>
  <si>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</si>
  <si>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</si>
  <si>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</si>
  <si>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</si>
  <si>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</si>
  <si>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</si>
  <si>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</si>
  <si>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</si>
  <si>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</si>
  <si>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</si>
  <si>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</si>
  <si>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</si>
  <si>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</si>
  <si>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</si>
  <si>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</si>
  <si>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</si>
  <si>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</si>
  <si>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</si>
  <si>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</si>
  <si>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</si>
  <si>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</si>
  <si>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</si>
  <si>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</si>
  <si>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</si>
  <si>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</si>
  <si>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</si>
  <si>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</si>
  <si>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</si>
  <si>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</si>
  <si>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</si>
  <si>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</si>
  <si>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</si>
  <si>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</si>
  <si>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</si>
  <si>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</si>
  <si>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</si>
  <si>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</si>
  <si>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</si>
  <si>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</si>
  <si>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</si>
  <si>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</si>
  <si>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</si>
  <si>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</si>
  <si>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</si>
  <si>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</si>
  <si>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</si>
  <si>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</si>
  <si>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</si>
  <si>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</si>
  <si>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</si>
  <si>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</si>
  <si>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</si>
  <si>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</si>
  <si>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</si>
  <si>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</si>
  <si>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</si>
  <si>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</si>
  <si>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</si>
  <si>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</si>
  <si>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</si>
  <si>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</si>
  <si>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</si>
  <si>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</si>
  <si>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</si>
  <si>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</si>
  <si>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</si>
  <si>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</si>
  <si>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</si>
  <si>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</si>
  <si>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</si>
  <si>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</si>
  <si>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</si>
  <si>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</si>
  <si>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</si>
  <si>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</si>
  <si>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</si>
  <si>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</si>
  <si>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</si>
  <si>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</si>
  <si>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</si>
  <si>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</si>
  <si>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</si>
  <si>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</si>
  <si>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</si>
  <si>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</si>
  <si>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</si>
  <si>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</si>
  <si>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</si>
  <si>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</si>
  <si>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</si>
  <si>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</si>
  <si>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</si>
  <si>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</si>
  <si>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</si>
  <si>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</si>
  <si>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</si>
  <si>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</si>
  <si>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</si>
  <si>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</si>
  <si>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</si>
  <si>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</si>
  <si>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</si>
  <si>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</si>
  <si>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</si>
  <si>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</si>
  <si>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</si>
  <si>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</si>
  <si>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</si>
  <si>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</si>
  <si>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</si>
  <si>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</si>
  <si>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</si>
  <si>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</si>
  <si>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</si>
  <si>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</si>
  <si>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</si>
  <si>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</si>
  <si>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</si>
  <si>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</si>
  <si>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</si>
  <si>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</si>
  <si>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</si>
  <si>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</si>
  <si>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</si>
  <si>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</si>
  <si>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</si>
  <si>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</si>
  <si>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</si>
  <si>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</si>
  <si>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</si>
  <si>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</si>
  <si>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</si>
  <si>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</si>
  <si>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</si>
  <si>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</si>
  <si>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</si>
  <si>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</si>
  <si>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</si>
  <si>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</si>
  <si>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</si>
  <si>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</si>
  <si>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</si>
  <si>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</si>
  <si>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</si>
  <si>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</si>
  <si>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</si>
  <si>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</si>
  <si>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</si>
  <si>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</si>
  <si>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</si>
  <si>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</si>
  <si>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</si>
  <si>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</si>
  <si>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</si>
  <si>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</si>
  <si>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</si>
  <si>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</si>
  <si>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</si>
  <si>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</si>
  <si>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</si>
  <si>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</si>
  <si>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</si>
  <si>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</si>
  <si>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</si>
  <si>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</si>
  <si>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</si>
  <si>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</si>
  <si>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</si>
  <si>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</si>
  <si>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</si>
  <si>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</si>
  <si>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</si>
  <si>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</si>
  <si>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</si>
  <si>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</si>
  <si>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</si>
  <si>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</si>
  <si>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</si>
  <si>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</si>
  <si>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</si>
  <si>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</si>
  <si>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</si>
  <si>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</si>
  <si>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</si>
  <si>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</si>
  <si>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</si>
  <si>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</si>
  <si>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</si>
  <si>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</si>
  <si>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</si>
  <si>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</si>
  <si>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</si>
  <si>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</si>
  <si>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</si>
  <si>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</si>
  <si>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</si>
  <si>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</si>
  <si>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</si>
  <si>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</si>
  <si>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</si>
  <si>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</si>
  <si>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</si>
  <si>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</si>
  <si>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</si>
  <si>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</si>
  <si>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</si>
  <si>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</si>
  <si>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</si>
  <si>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</si>
  <si>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</si>
  <si>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</si>
  <si>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</si>
  <si>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</si>
  <si>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</si>
  <si>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</si>
  <si>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</si>
  <si>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</si>
  <si>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</si>
  <si>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</si>
  <si>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</si>
  <si>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</si>
  <si>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</si>
  <si>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</si>
  <si>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</si>
  <si>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</si>
  <si>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</si>
  <si>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</si>
  <si>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</si>
  <si>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</si>
  <si>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</si>
  <si>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</si>
  <si>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</si>
  <si>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</si>
  <si>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</si>
  <si>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</si>
  <si>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</si>
  <si>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</si>
  <si>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</si>
  <si>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</si>
  <si>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</si>
  <si>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</si>
  <si>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</si>
  <si>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</si>
  <si>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</si>
  <si>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</si>
  <si>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</si>
  <si>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</si>
  <si>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</si>
  <si>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</si>
  <si>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</si>
  <si>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</si>
  <si>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</si>
  <si>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</si>
  <si>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</si>
  <si>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</si>
  <si>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</si>
  <si>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</si>
  <si>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</si>
  <si>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</si>
  <si>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</si>
  <si>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</si>
  <si>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</si>
  <si>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</si>
  <si>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</si>
  <si>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</si>
  <si>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</si>
  <si>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</si>
  <si>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</si>
  <si>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</si>
  <si>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</si>
  <si>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</si>
  <si>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</si>
  <si>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</si>
  <si>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</si>
  <si>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</si>
  <si>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</si>
  <si>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</si>
  <si>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</si>
  <si>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</si>
  <si>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</si>
  <si>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</si>
  <si>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</si>
  <si>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</si>
  <si>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</si>
  <si>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</si>
  <si>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</si>
  <si>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</si>
  <si>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</si>
  <si>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</si>
  <si>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</si>
  <si>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</si>
  <si>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</si>
  <si>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</si>
  <si>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</si>
  <si>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</si>
  <si>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</si>
  <si>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</si>
  <si>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</si>
  <si>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</si>
  <si>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</si>
  <si>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</si>
  <si>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</si>
  <si>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</si>
  <si>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</si>
  <si>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</si>
  <si>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</si>
  <si>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</si>
  <si>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</si>
  <si>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</si>
  <si>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</si>
  <si>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</si>
  <si>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</si>
  <si>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</si>
  <si>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</si>
  <si>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</si>
  <si>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</si>
  <si>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</si>
  <si>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</si>
  <si>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</si>
  <si>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</si>
  <si>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</si>
  <si>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</si>
  <si>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</si>
  <si>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</si>
  <si>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</si>
  <si>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</si>
  <si>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</si>
  <si>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</si>
  <si>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</si>
  <si>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</si>
  <si>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</si>
  <si>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</si>
  <si>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</si>
  <si>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</si>
  <si>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</si>
  <si>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</si>
  <si>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</si>
  <si>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</si>
  <si>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</si>
  <si>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</si>
  <si>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</si>
  <si>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</si>
  <si>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</si>
  <si>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</si>
  <si>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</si>
  <si>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</si>
  <si>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</si>
  <si>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</si>
  <si>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</si>
  <si>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</si>
  <si>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</si>
  <si>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</si>
  <si>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</si>
  <si>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</si>
  <si>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</si>
  <si>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</si>
  <si>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</si>
  <si>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</si>
  <si>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</si>
  <si>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</si>
  <si>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</si>
  <si>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</si>
  <si>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</si>
  <si>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</si>
  <si>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</si>
  <si>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</si>
  <si>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</si>
  <si>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</si>
  <si>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</si>
  <si>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</si>
  <si>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</si>
  <si>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</si>
  <si>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</si>
  <si>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</si>
  <si>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</si>
  <si>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</si>
  <si>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</si>
  <si>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</si>
  <si>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</si>
  <si>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</si>
  <si>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</si>
  <si>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</si>
  <si>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</si>
  <si>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</si>
  <si>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</si>
  <si>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</si>
  <si>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</si>
  <si>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</si>
  <si>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</si>
  <si>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</si>
  <si>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</si>
  <si>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</si>
  <si>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</si>
  <si>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</si>
  <si>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</si>
  <si>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</si>
  <si>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</si>
  <si>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</si>
  <si>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</si>
  <si>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</si>
  <si>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</si>
  <si>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</si>
  <si>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</si>
  <si>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</si>
  <si>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</si>
  <si>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</si>
  <si>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</si>
  <si>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</si>
  <si>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</si>
  <si>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</si>
  <si>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</si>
  <si>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</si>
  <si>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</si>
  <si>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</si>
  <si>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</si>
  <si>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</si>
  <si>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</si>
  <si>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</si>
  <si>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</si>
  <si>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</si>
  <si>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</si>
  <si>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</si>
  <si>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</si>
  <si>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</si>
  <si>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</si>
  <si>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</si>
  <si>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</si>
  <si>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</si>
  <si>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</si>
  <si>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</si>
  <si>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</si>
  <si>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</si>
  <si>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</si>
  <si>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</si>
  <si>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</si>
  <si>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</si>
  <si>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</si>
  <si>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</si>
  <si>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</si>
  <si>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</si>
  <si>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</si>
  <si>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</si>
  <si>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</si>
  <si>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</si>
  <si>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</si>
  <si>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</si>
  <si>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</si>
  <si>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</si>
  <si>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</si>
  <si>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</si>
  <si>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</si>
  <si>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</si>
  <si>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</si>
  <si>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</si>
  <si>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</si>
  <si>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</si>
  <si>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</si>
  <si>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</si>
  <si>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</si>
  <si>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</si>
  <si>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</si>
  <si>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</si>
  <si>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</si>
  <si>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</si>
  <si>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</si>
  <si>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</si>
  <si>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</si>
  <si>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</si>
  <si>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</si>
  <si>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</si>
  <si>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</si>
  <si>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</si>
  <si>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</si>
  <si>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</si>
  <si>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</si>
  <si>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</si>
  <si>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</si>
  <si>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</si>
  <si>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</si>
  <si>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</si>
  <si>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</si>
  <si>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</si>
  <si>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</si>
  <si>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</si>
  <si>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</si>
  <si>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</si>
  <si>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</si>
  <si>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</si>
  <si>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</si>
  <si>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</si>
  <si>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</si>
  <si>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</si>
  <si>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</si>
  <si>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</si>
  <si>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</si>
  <si>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</si>
  <si>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</si>
  <si>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</si>
  <si>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</si>
  <si>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</si>
  <si>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</si>
  <si>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</si>
  <si>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</si>
  <si>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</si>
  <si>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</si>
  <si>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</si>
  <si>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</si>
  <si>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</si>
  <si>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</si>
  <si>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</si>
  <si>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</si>
  <si>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</si>
  <si>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</si>
  <si>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</si>
  <si>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</si>
  <si>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</si>
  <si>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</si>
  <si>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</si>
  <si>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</si>
  <si>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</si>
  <si>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</si>
  <si>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</si>
  <si>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</si>
  <si>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</si>
  <si>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</si>
  <si>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</si>
  <si>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</si>
  <si>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</si>
  <si>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</si>
  <si>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</si>
  <si>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</si>
  <si>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</si>
  <si>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</si>
  <si>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</si>
  <si>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</si>
  <si>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</si>
  <si>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</si>
  <si>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</si>
  <si>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</si>
  <si>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</si>
  <si>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</si>
  <si>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</si>
  <si>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</si>
  <si>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</si>
  <si>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</si>
  <si>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</si>
  <si>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</si>
  <si>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</si>
  <si>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</si>
  <si>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</si>
  <si>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</si>
  <si>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</si>
  <si>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</si>
  <si>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</si>
  <si>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</si>
  <si>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</si>
  <si>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</si>
  <si>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</si>
  <si>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</si>
  <si>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</si>
  <si>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</si>
  <si>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</si>
  <si>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</si>
  <si>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</si>
  <si>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</si>
  <si>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</si>
  <si>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</si>
  <si>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</si>
  <si>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</si>
  <si>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</si>
  <si>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</si>
  <si>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</si>
  <si>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</si>
  <si>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</si>
  <si>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</si>
  <si>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</si>
  <si>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</si>
  <si>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</si>
  <si>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</si>
  <si>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</si>
  <si>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</si>
  <si>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</si>
  <si>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</si>
  <si>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</si>
  <si>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</si>
  <si>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</si>
  <si>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</si>
  <si>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</si>
  <si>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</si>
  <si>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</si>
  <si>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</si>
  <si>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</si>
  <si>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</si>
  <si>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</si>
  <si>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</si>
  <si>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</si>
  <si>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</si>
  <si>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</si>
  <si>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</si>
  <si>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</si>
  <si>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</si>
  <si>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</si>
  <si>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</si>
  <si>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</si>
  <si>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</si>
  <si>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</si>
  <si>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</si>
  <si>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</si>
  <si>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</si>
  <si>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</si>
  <si>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</si>
  <si>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</si>
  <si>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</si>
  <si>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</si>
  <si>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</si>
  <si>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</si>
  <si>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</si>
  <si>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</si>
  <si>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</si>
  <si>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</si>
  <si>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</si>
  <si>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</si>
  <si>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</si>
  <si>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</si>
  <si>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</si>
  <si>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</si>
  <si>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</si>
  <si>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</si>
  <si>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</si>
  <si>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</si>
  <si>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</si>
  <si>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</si>
  <si>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</si>
  <si>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</si>
  <si>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</si>
  <si>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</si>
  <si>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</si>
  <si>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</si>
  <si>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</si>
  <si>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</si>
  <si>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</si>
  <si>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</si>
  <si>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</si>
  <si>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</si>
  <si>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</si>
  <si>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</si>
  <si>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</si>
  <si>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</si>
  <si>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</si>
  <si>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</si>
  <si>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</si>
  <si>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</si>
  <si>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</si>
  <si>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</si>
  <si>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</si>
  <si>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</si>
  <si>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</si>
  <si>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</si>
  <si>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</si>
  <si>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</si>
  <si>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</si>
  <si>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</si>
  <si>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</si>
  <si>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</si>
  <si>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</si>
  <si>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</si>
  <si>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</si>
  <si>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</si>
  <si>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</si>
  <si>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</si>
  <si>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</si>
  <si>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</si>
  <si>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</si>
  <si>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</si>
  <si>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</si>
  <si>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</si>
  <si>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</si>
  <si>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</si>
  <si>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</si>
  <si>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</si>
  <si>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</si>
  <si>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</si>
  <si>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</si>
  <si>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</si>
  <si>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</si>
  <si>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</si>
  <si>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</si>
  <si>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</si>
  <si>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</si>
  <si>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</si>
  <si>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</si>
  <si>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</si>
  <si>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</si>
  <si>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</si>
  <si>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</si>
  <si>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</si>
  <si>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</si>
  <si>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</si>
  <si>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</si>
  <si>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</si>
  <si>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</si>
  <si>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</si>
  <si>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</si>
  <si>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</si>
  <si>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</si>
  <si>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</si>
  <si>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</si>
  <si>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</si>
  <si>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</si>
  <si>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</si>
  <si>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</si>
  <si>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</si>
  <si>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</si>
  <si>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</si>
  <si>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</si>
  <si>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</si>
  <si>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</si>
  <si>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</si>
  <si>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</si>
  <si>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</si>
  <si>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</si>
  <si>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</si>
  <si>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</si>
  <si>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</si>
  <si>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</si>
  <si>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</si>
  <si>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</si>
  <si>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</si>
  <si>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</si>
  <si>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</si>
  <si>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</si>
  <si>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</si>
  <si>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</si>
  <si>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</si>
  <si>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</si>
  <si>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</si>
  <si>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</si>
  <si>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</si>
  <si>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</si>
  <si>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</si>
  <si>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</si>
  <si>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</si>
  <si>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</si>
  <si>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</si>
  <si>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</si>
  <si>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</si>
  <si>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</si>
  <si>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</si>
  <si>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</si>
  <si>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</si>
  <si>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</si>
  <si>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</si>
  <si>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</si>
  <si>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</si>
  <si>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</si>
  <si>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</si>
  <si>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</si>
  <si>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</si>
  <si>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</si>
  <si>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</si>
  <si>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</si>
  <si>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</si>
  <si>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</si>
  <si>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</si>
  <si>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</si>
  <si>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</si>
  <si>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</si>
  <si>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</si>
  <si>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</si>
  <si>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</si>
  <si>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</si>
  <si>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</si>
  <si>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</si>
  <si>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</si>
  <si>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</si>
  <si>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</si>
  <si>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</si>
  <si>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</si>
  <si>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</si>
  <si>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</si>
  <si>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</si>
  <si>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</si>
  <si>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</si>
  <si>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</si>
  <si>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</si>
  <si>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</si>
  <si>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</si>
  <si>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</si>
  <si>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</si>
  <si>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</si>
  <si>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</si>
  <si>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</si>
  <si>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</si>
  <si>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</si>
  <si>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</si>
  <si>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</si>
  <si>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</si>
  <si>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</si>
  <si>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</si>
  <si>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</si>
  <si>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</si>
  <si>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</si>
  <si>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</si>
  <si>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</si>
  <si>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</si>
  <si>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</si>
  <si>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</si>
  <si>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</si>
  <si>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</si>
  <si>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</si>
  <si>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</si>
  <si>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</si>
  <si>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</si>
  <si>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</si>
  <si>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</si>
  <si>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</si>
  <si>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</si>
  <si>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</si>
  <si>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</si>
  <si>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</si>
  <si>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</si>
  <si>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</si>
  <si>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</si>
  <si>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</si>
  <si>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</si>
  <si>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</si>
  <si>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</si>
  <si>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</si>
  <si>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</si>
  <si>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</si>
  <si>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</si>
  <si>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</si>
  <si>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</si>
  <si>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</si>
  <si>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</si>
  <si>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</si>
  <si>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</si>
  <si>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</si>
  <si>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</si>
  <si>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</si>
  <si>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</si>
  <si>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</si>
  <si>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</si>
  <si>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</si>
  <si>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</si>
  <si>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</si>
  <si>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</si>
  <si>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</si>
  <si>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</si>
  <si>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</si>
  <si>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</si>
  <si>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</si>
  <si>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</si>
  <si>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</si>
  <si>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</si>
  <si>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</si>
  <si>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</si>
  <si>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</si>
  <si>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</si>
  <si>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</si>
  <si>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</si>
  <si>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</si>
  <si>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</si>
  <si>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</si>
  <si>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</si>
  <si>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</si>
  <si>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</si>
  <si>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</si>
  <si>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</si>
  <si>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</si>
  <si>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</si>
  <si>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</si>
  <si>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</si>
  <si>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</si>
  <si>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</si>
  <si>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</si>
  <si>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</si>
  <si>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</si>
  <si>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</si>
  <si>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</si>
  <si>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</si>
  <si>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</si>
  <si>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</si>
  <si>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</si>
  <si>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</si>
  <si>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</si>
  <si>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</si>
  <si>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</si>
  <si>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</si>
  <si>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</si>
  <si>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</si>
  <si>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</si>
  <si>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</si>
  <si>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</si>
  <si>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</si>
  <si>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</si>
  <si>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</si>
  <si>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</si>
  <si>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</si>
  <si>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</si>
  <si>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</si>
  <si>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</si>
  <si>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</si>
  <si>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</si>
  <si>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</si>
  <si>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</si>
  <si>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</si>
  <si>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</si>
  <si>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</si>
  <si>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</si>
  <si>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</si>
  <si>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</si>
  <si>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</si>
  <si>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</si>
  <si>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</si>
  <si>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</si>
  <si>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</si>
  <si>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</si>
  <si>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</si>
  <si>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</si>
  <si>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</si>
  <si>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</si>
  <si>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</si>
  <si>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</si>
  <si>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</si>
  <si>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</si>
  <si>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</si>
  <si>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</si>
  <si>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</si>
  <si>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</si>
  <si>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</si>
  <si>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</si>
  <si>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</si>
  <si>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</si>
  <si>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</si>
  <si>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</si>
  <si>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</si>
  <si>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</si>
  <si>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</si>
  <si>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</si>
  <si>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</si>
  <si>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</si>
  <si>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</si>
  <si>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</si>
  <si>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</si>
  <si>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</si>
  <si>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</si>
  <si>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</si>
  <si>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</si>
  <si>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</si>
  <si>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</si>
  <si>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</si>
  <si>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</si>
  <si>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</si>
  <si>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</si>
  <si>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</si>
  <si>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</si>
  <si>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</si>
  <si>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</si>
  <si>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</si>
  <si>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</si>
  <si>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</si>
  <si>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</si>
  <si>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</si>
  <si>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</si>
  <si>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</si>
  <si>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</si>
  <si>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</si>
  <si>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</si>
  <si>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</si>
  <si>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</si>
  <si>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</si>
  <si>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</si>
  <si>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</si>
  <si>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</si>
  <si>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</si>
  <si>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</si>
  <si>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</si>
  <si>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</si>
  <si>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</si>
  <si>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</si>
  <si>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</si>
  <si>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</si>
  <si>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</si>
  <si>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</si>
  <si>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</si>
  <si>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</si>
  <si>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</si>
  <si>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</si>
  <si>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</si>
  <si>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</si>
  <si>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</si>
  <si>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</si>
  <si>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</si>
  <si>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</si>
  <si>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</si>
  <si>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</si>
  <si>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</si>
  <si>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</si>
  <si>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</si>
  <si>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</si>
  <si>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</si>
  <si>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</si>
  <si>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</si>
  <si>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</si>
  <si>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</si>
  <si>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</si>
  <si>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</si>
  <si>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</si>
  <si>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</si>
  <si>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</si>
  <si>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</si>
  <si>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</si>
  <si>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</si>
  <si>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</si>
  <si>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</si>
  <si>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</si>
  <si>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</si>
  <si>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</si>
  <si>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</si>
  <si>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</si>
  <si>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</si>
  <si>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</si>
  <si>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</si>
  <si>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</si>
  <si>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</si>
  <si>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</si>
  <si>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</si>
  <si>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</si>
  <si>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</si>
  <si>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</si>
  <si>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</si>
  <si>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</si>
  <si>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</si>
  <si>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</si>
  <si>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</si>
  <si>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</si>
  <si>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</si>
  <si>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</si>
  <si>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</si>
  <si>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</si>
  <si>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</si>
  <si>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</si>
  <si>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</si>
  <si>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</si>
  <si>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</si>
  <si>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</si>
  <si>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</si>
  <si>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</si>
  <si>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</si>
  <si>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</si>
  <si>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</si>
  <si>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</si>
  <si>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</si>
  <si>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</si>
  <si>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</si>
  <si>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</si>
  <si>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</si>
  <si>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</si>
  <si>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</si>
  <si>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</si>
  <si>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</si>
  <si>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</si>
  <si>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</si>
  <si>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</si>
  <si>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</si>
  <si>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</si>
  <si>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</si>
  <si>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</si>
  <si>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</si>
  <si>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</si>
  <si>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</si>
  <si>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</si>
  <si>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</si>
  <si>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</si>
  <si>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</si>
  <si>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</si>
  <si>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</si>
  <si>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</si>
  <si>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</si>
  <si>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</si>
  <si>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</si>
  <si>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</si>
  <si>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</si>
  <si>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</si>
  <si>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</si>
  <si>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</si>
  <si>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</si>
  <si>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</si>
  <si>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</si>
  <si>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</si>
  <si>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</si>
  <si>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</si>
  <si>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</si>
  <si>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</si>
  <si>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</si>
  <si>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</si>
  <si>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</si>
  <si>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</si>
  <si>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</si>
  <si>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</si>
  <si>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</si>
  <si>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</si>
  <si>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</si>
  <si>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</si>
  <si>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</si>
  <si>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</si>
  <si>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</si>
  <si>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</si>
  <si>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</si>
  <si>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</si>
  <si>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</si>
  <si>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</si>
  <si>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</si>
  <si>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</si>
  <si>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</si>
  <si>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</si>
  <si>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</si>
  <si>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</si>
  <si>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</si>
  <si>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</si>
  <si>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</si>
  <si>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</si>
  <si>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</si>
  <si>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</si>
  <si>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</si>
  <si>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</si>
  <si>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</si>
  <si>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</si>
  <si>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</si>
  <si>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</si>
  <si>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</si>
  <si>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</si>
  <si>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</si>
  <si>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</si>
  <si>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</si>
  <si>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</si>
  <si>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</si>
  <si>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</si>
  <si>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</si>
  <si>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</si>
  <si>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</si>
  <si>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</si>
  <si>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</si>
  <si>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</si>
  <si>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</si>
  <si>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</si>
  <si>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</si>
  <si>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</si>
  <si>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</si>
  <si>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</si>
  <si>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</si>
  <si>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</si>
  <si>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</si>
  <si>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</si>
  <si>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</si>
  <si>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</si>
  <si>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</si>
  <si>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</si>
  <si>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</si>
  <si>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</si>
  <si>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</si>
  <si>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</si>
  <si>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</si>
  <si>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</si>
  <si>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</si>
  <si>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</si>
  <si>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</si>
  <si>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</si>
  <si>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</si>
  <si>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</si>
  <si>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</si>
  <si>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</si>
  <si>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</si>
  <si>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</si>
  <si>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</si>
  <si>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</si>
  <si>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</si>
  <si>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</si>
  <si>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</si>
  <si>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</si>
  <si>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</si>
  <si>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</si>
  <si>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</si>
  <si>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</si>
  <si>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</si>
  <si>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</si>
  <si>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</si>
  <si>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</si>
  <si>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</si>
  <si>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</si>
  <si>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</si>
  <si>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</si>
  <si>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</si>
  <si>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</si>
  <si>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</si>
  <si>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</si>
  <si>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</si>
  <si>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</si>
  <si>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</si>
  <si>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</si>
  <si>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</si>
  <si>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</si>
  <si>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</si>
  <si>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</si>
  <si>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</si>
  <si>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</si>
  <si>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</si>
  <si>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</si>
  <si>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</si>
  <si>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</si>
  <si>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</si>
  <si>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</si>
  <si>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</si>
  <si>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</si>
  <si>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</si>
  <si>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</si>
  <si>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</si>
  <si>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</si>
  <si>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</si>
  <si>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</si>
  <si>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</si>
  <si>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</si>
  <si>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</si>
  <si>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</si>
  <si>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</si>
  <si>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</si>
  <si>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</si>
  <si>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</si>
  <si>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</si>
  <si>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</si>
  <si>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</si>
  <si>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</si>
  <si>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</si>
  <si>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</si>
  <si>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</si>
  <si>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</si>
  <si>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</si>
  <si>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</si>
  <si>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</si>
  <si>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</si>
  <si>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</si>
  <si>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</si>
  <si>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</si>
  <si>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</si>
  <si>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</si>
  <si>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</si>
  <si>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</si>
  <si>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</si>
  <si>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</si>
  <si>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</si>
  <si>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</si>
  <si>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</si>
  <si>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</si>
  <si>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</si>
  <si>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</si>
  <si>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</si>
  <si>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</si>
  <si>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</si>
  <si>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</si>
  <si>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</si>
  <si>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</si>
  <si>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</si>
  <si>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</si>
  <si>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</si>
  <si>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</si>
  <si>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</si>
  <si>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</si>
  <si>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</si>
  <si>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</si>
  <si>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</si>
  <si>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</si>
  <si>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</si>
  <si>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</si>
  <si>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</si>
  <si>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</si>
  <si>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</si>
  <si>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</si>
  <si>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</si>
  <si>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</si>
  <si>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</si>
  <si>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</si>
  <si>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</si>
  <si>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</si>
  <si>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</si>
  <si>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</si>
  <si>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</si>
  <si>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</si>
  <si>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</si>
  <si>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</si>
  <si>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</si>
  <si>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</si>
  <si>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</si>
  <si>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</si>
  <si>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</si>
  <si>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</si>
  <si>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</si>
  <si>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</si>
  <si>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</si>
  <si>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</si>
  <si>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</si>
  <si>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</si>
  <si>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</si>
  <si>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</si>
  <si>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</si>
  <si>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</si>
  <si>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</si>
  <si>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</si>
  <si>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</si>
  <si>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</si>
  <si>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</si>
  <si>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</si>
  <si>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</si>
  <si>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</si>
  <si>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</si>
  <si>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</si>
  <si>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</si>
  <si>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</si>
  <si>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</si>
  <si>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</si>
  <si>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</si>
  <si>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</si>
  <si>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</si>
  <si>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</si>
  <si>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</si>
  <si>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</si>
  <si>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</si>
  <si>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</si>
  <si>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</si>
  <si>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</si>
  <si>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</si>
  <si>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</si>
  <si>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</si>
  <si>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</si>
  <si>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</si>
  <si>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</si>
  <si>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</si>
  <si>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</si>
  <si>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</si>
  <si>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</si>
  <si>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</si>
  <si>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</si>
  <si>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</si>
  <si>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</si>
  <si>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</si>
  <si>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</si>
  <si>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</si>
  <si>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</si>
  <si>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</si>
  <si>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</si>
  <si>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</si>
  <si>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</si>
  <si>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</si>
  <si>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</si>
  <si>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</si>
  <si>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</si>
  <si>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</si>
  <si>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</si>
  <si>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</si>
  <si>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</si>
  <si>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</si>
  <si>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</si>
  <si>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</si>
  <si>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</si>
  <si>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</si>
  <si>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</si>
  <si>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</si>
  <si>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</si>
  <si>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</si>
  <si>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</si>
  <si>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</si>
  <si>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</si>
  <si>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</si>
  <si>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</si>
  <si>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</si>
  <si>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</si>
  <si>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</si>
  <si>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</si>
  <si>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</si>
  <si>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</si>
  <si>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</si>
  <si>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</si>
  <si>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</si>
  <si>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</si>
  <si>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</si>
  <si>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</si>
  <si>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</si>
  <si>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</si>
  <si>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</si>
  <si>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</si>
  <si>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</si>
  <si>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</si>
  <si>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</si>
  <si>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</si>
  <si>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</si>
  <si>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</si>
  <si>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</si>
  <si>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</si>
  <si>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</si>
  <si>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</si>
  <si>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</si>
  <si>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</si>
  <si>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</si>
  <si>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</si>
  <si>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</si>
  <si>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</si>
  <si>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</si>
  <si>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</si>
  <si>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</si>
  <si>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</si>
  <si>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</si>
  <si>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</si>
  <si>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</si>
  <si>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</si>
  <si>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</si>
  <si>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</si>
  <si>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</si>
  <si>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</si>
  <si>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</si>
  <si>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</si>
  <si>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</si>
  <si>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</si>
  <si>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</si>
  <si>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</si>
  <si>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</si>
  <si>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</si>
  <si>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</si>
  <si>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</si>
  <si>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</si>
  <si>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</si>
  <si>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</si>
  <si>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</si>
  <si>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</si>
  <si>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</si>
  <si>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</si>
  <si>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</si>
  <si>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</si>
  <si>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</si>
  <si>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</si>
  <si>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</si>
  <si>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</si>
  <si>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</si>
  <si>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</si>
  <si>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</si>
  <si>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</si>
  <si>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</si>
  <si>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</si>
  <si>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</si>
  <si>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</si>
  <si>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</si>
  <si>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</si>
  <si>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</si>
  <si>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</si>
  <si>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</si>
  <si>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</si>
  <si>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</si>
  <si>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</si>
  <si>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</si>
  <si>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</si>
  <si>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</si>
  <si>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</si>
  <si>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</si>
  <si>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</si>
  <si>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</si>
  <si>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</si>
  <si>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</si>
  <si>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</si>
  <si>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</si>
  <si>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</si>
  <si>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</si>
  <si>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</si>
  <si>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</si>
  <si>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</si>
  <si>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</si>
  <si>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</si>
  <si>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</si>
  <si>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</si>
  <si>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</si>
  <si>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</si>
  <si>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</si>
  <si>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</si>
  <si>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</si>
  <si>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</si>
  <si>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</si>
  <si>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</si>
  <si>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</si>
  <si>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</si>
  <si>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</si>
  <si>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</si>
  <si>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</si>
  <si>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</si>
  <si>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</si>
  <si>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</si>
  <si>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</si>
  <si>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</si>
  <si>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</si>
  <si>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</si>
  <si>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</si>
  <si>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</si>
  <si>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</si>
  <si>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</si>
  <si>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</si>
  <si>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</si>
  <si>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</si>
  <si>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</si>
  <si>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</si>
  <si>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</si>
  <si>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</si>
  <si>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</si>
  <si>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</si>
  <si>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</si>
  <si>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</si>
  <si>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</si>
  <si>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</si>
  <si>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</si>
  <si>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</si>
  <si>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</si>
  <si>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</si>
  <si>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</si>
  <si>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</si>
  <si>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</si>
  <si>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</si>
  <si>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</si>
  <si>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</si>
  <si>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</si>
  <si>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</si>
  <si>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</si>
  <si>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</si>
  <si>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</si>
  <si>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</si>
  <si>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</si>
  <si>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</si>
  <si>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</si>
  <si>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</si>
  <si>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</si>
  <si>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</si>
  <si>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</si>
  <si>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</si>
  <si>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</si>
  <si>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</si>
  <si>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</si>
  <si>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</si>
  <si>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</si>
  <si>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</si>
  <si>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</si>
  <si>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</si>
  <si>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</si>
  <si>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</si>
  <si>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</si>
  <si>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</si>
  <si>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</si>
  <si>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</si>
  <si>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</si>
  <si>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</si>
  <si>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</si>
  <si>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</si>
  <si>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</si>
  <si>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</si>
  <si>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</si>
  <si>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</si>
  <si>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</si>
  <si>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</si>
  <si>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</si>
  <si>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</si>
  <si>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</si>
  <si>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</si>
  <si>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</si>
  <si>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</si>
  <si>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</si>
  <si>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</si>
  <si>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</si>
  <si>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</si>
  <si>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</si>
  <si>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</si>
  <si>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</si>
  <si>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</si>
  <si>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</si>
  <si>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</si>
  <si>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</si>
  <si>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</si>
  <si>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</si>
  <si>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</si>
  <si>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</si>
  <si>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</si>
  <si>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</si>
  <si>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</si>
  <si>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</si>
  <si>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</si>
  <si>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</si>
  <si>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</si>
  <si>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</si>
  <si>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</si>
  <si>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</si>
  <si>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</si>
  <si>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</si>
  <si>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</si>
  <si>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</si>
  <si>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</si>
  <si>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</si>
  <si>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</si>
  <si>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</si>
  <si>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</si>
  <si>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</si>
  <si>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</si>
  <si>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</si>
  <si>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</si>
  <si>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</si>
  <si>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</si>
  <si>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</si>
  <si>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</si>
  <si>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</si>
  <si>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</si>
  <si>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</si>
  <si>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</si>
  <si>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</si>
  <si>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</si>
  <si>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</si>
  <si>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</si>
  <si>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</si>
  <si>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</si>
  <si>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</si>
  <si>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</si>
  <si>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</si>
  <si>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</si>
  <si>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</si>
  <si>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</si>
  <si>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</si>
  <si>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</si>
  <si>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</si>
  <si>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</si>
  <si>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</si>
  <si>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</si>
  <si>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</si>
  <si>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</si>
  <si>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</si>
  <si>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</si>
  <si>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</si>
  <si>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</si>
  <si>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</si>
  <si>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</si>
  <si>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</si>
  <si>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</si>
  <si>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</si>
  <si>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</si>
  <si>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</si>
  <si>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</si>
  <si>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</si>
  <si>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</si>
  <si>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</si>
  <si>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</si>
  <si>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</si>
  <si>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</si>
  <si>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</si>
  <si>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</si>
  <si>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</si>
  <si>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</si>
  <si>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</si>
  <si>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</si>
  <si>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</si>
  <si>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</si>
  <si>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</si>
  <si>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</si>
  <si>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</si>
  <si>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</si>
  <si>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</si>
  <si>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</si>
  <si>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</si>
  <si>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</si>
  <si>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</si>
  <si>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</si>
  <si>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</si>
  <si>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</si>
  <si>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</si>
  <si>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</si>
  <si>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</si>
  <si>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</si>
  <si>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</si>
  <si>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</si>
  <si>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</si>
  <si>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</si>
  <si>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</si>
  <si>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</si>
  <si>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</si>
  <si>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</si>
  <si>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</si>
  <si>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</si>
  <si>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</si>
  <si>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</si>
  <si>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</si>
  <si>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</si>
  <si>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</si>
  <si>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</si>
  <si>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</si>
  <si>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</si>
  <si>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</si>
  <si>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</si>
  <si>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</si>
  <si>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</si>
  <si>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</si>
  <si>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</si>
  <si>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</si>
  <si>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</si>
  <si>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</si>
  <si>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</si>
  <si>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</si>
  <si>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</si>
  <si>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</si>
  <si>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</si>
  <si>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</si>
  <si>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</si>
  <si>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</si>
  <si>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</si>
  <si>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</si>
  <si>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</si>
  <si>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</si>
  <si>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</si>
  <si>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</si>
  <si>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</si>
  <si>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</si>
  <si>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</si>
  <si>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</si>
  <si>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</si>
  <si>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</si>
  <si>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</si>
  <si>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</si>
  <si>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</si>
  <si>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</si>
  <si>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</si>
  <si>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</si>
  <si>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</si>
  <si>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</si>
  <si>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</si>
  <si>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</si>
  <si>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</si>
  <si>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</si>
  <si>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</si>
  <si>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</si>
  <si>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</si>
  <si>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</si>
  <si>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</si>
  <si>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</si>
  <si>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</si>
  <si>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</si>
  <si>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</si>
  <si>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</si>
  <si>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</si>
  <si>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</si>
  <si>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</si>
  <si>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</si>
  <si>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</si>
  <si>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</si>
  <si>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</si>
  <si>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</si>
  <si>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</si>
  <si>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</si>
  <si>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</si>
  <si>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</si>
  <si>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</si>
  <si>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</si>
  <si>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</si>
  <si>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</si>
  <si>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</si>
  <si>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</si>
  <si>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</si>
  <si>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</si>
  <si>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</si>
  <si>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</si>
  <si>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</si>
  <si>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</si>
  <si>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</si>
  <si>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</si>
  <si>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</si>
  <si>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</si>
  <si>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</si>
  <si>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</si>
  <si>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</si>
  <si>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</si>
  <si>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</si>
  <si>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</si>
  <si>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</si>
  <si>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</si>
  <si>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</si>
  <si>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</si>
  <si>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</si>
  <si>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</si>
  <si>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</si>
  <si>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</si>
  <si>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</si>
  <si>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</si>
  <si>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</si>
  <si>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</si>
  <si>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</si>
  <si>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</si>
  <si>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</si>
  <si>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</si>
  <si>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</si>
  <si>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</si>
  <si>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</si>
  <si>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</si>
  <si>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</si>
  <si>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</si>
  <si>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</si>
  <si>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</si>
  <si>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</si>
  <si>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</si>
  <si>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</si>
  <si>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</si>
  <si>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</si>
  <si>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</si>
  <si>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</si>
  <si>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</si>
  <si>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</si>
  <si>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</si>
  <si>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</si>
  <si>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</si>
  <si>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</si>
  <si>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</si>
  <si>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</si>
  <si>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</si>
  <si>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</si>
  <si>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</si>
  <si>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</si>
  <si>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</si>
  <si>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</si>
  <si>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</si>
  <si>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</si>
  <si>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</si>
  <si>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</si>
  <si>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</si>
  <si>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</si>
  <si>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</si>
  <si>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</si>
  <si>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</si>
  <si>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</si>
  <si>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</si>
  <si>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</si>
  <si>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</si>
  <si>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</si>
  <si>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</si>
  <si>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</si>
  <si>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</si>
  <si>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</si>
  <si>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</si>
  <si>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</si>
  <si>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</si>
  <si>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</si>
  <si>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</si>
  <si>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</si>
  <si>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</si>
  <si>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</si>
  <si>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</si>
  <si>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</si>
  <si>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</si>
  <si>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</si>
  <si>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</si>
  <si>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</si>
  <si>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</si>
  <si>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</si>
  <si>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</si>
  <si>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</si>
  <si>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</si>
  <si>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</si>
  <si>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</si>
  <si>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</si>
  <si>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</si>
  <si>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</si>
  <si>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</si>
  <si>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</si>
  <si>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</si>
  <si>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</si>
  <si>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</si>
  <si>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</si>
  <si>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</si>
  <si>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</si>
  <si>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</si>
  <si>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</si>
  <si>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</si>
  <si>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</si>
  <si>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</si>
  <si>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</si>
  <si>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</si>
  <si>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</si>
  <si>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</si>
  <si>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</si>
  <si>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</si>
  <si>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</si>
  <si>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</si>
  <si>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</si>
  <si>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</si>
  <si>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</si>
  <si>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</si>
  <si>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</si>
  <si>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</si>
  <si>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</si>
  <si>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</si>
  <si>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</si>
  <si>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</si>
  <si>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</si>
  <si>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</si>
  <si>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</si>
  <si>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</si>
  <si>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</si>
  <si>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</si>
  <si>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</si>
  <si>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</si>
  <si>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</si>
  <si>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</si>
  <si>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</si>
  <si>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</si>
  <si>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</si>
  <si>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</si>
  <si>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</si>
  <si>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</si>
  <si>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</si>
  <si>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</si>
  <si>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</si>
  <si>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</si>
  <si>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</si>
  <si>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</si>
  <si>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</si>
  <si>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</si>
  <si>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</si>
  <si>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</si>
  <si>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</si>
  <si>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</si>
  <si>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</si>
  <si>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</si>
  <si>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</si>
  <si>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</si>
  <si>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</si>
  <si>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</si>
  <si>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</si>
  <si>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</si>
  <si>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</si>
  <si>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</si>
  <si>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</si>
  <si>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</si>
  <si>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</si>
  <si>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</si>
  <si>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</si>
  <si>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</si>
  <si>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</si>
  <si>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</si>
  <si>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</si>
  <si>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</si>
  <si>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</si>
  <si>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</si>
  <si>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</si>
  <si>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</si>
  <si>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</si>
  <si>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</si>
  <si>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</si>
  <si>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</si>
  <si>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</si>
  <si>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</si>
  <si>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</si>
  <si>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</si>
  <si>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</si>
  <si>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</si>
  <si>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</si>
  <si>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</si>
  <si>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</si>
  <si>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</si>
  <si>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</si>
  <si>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</si>
  <si>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</si>
  <si>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</si>
  <si>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</si>
  <si>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</si>
  <si>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</si>
  <si>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</si>
  <si>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</si>
  <si>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</si>
  <si>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</si>
  <si>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</si>
  <si>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</si>
  <si>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</si>
  <si>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</si>
  <si>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</si>
  <si>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</si>
  <si>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</si>
  <si>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</si>
  <si>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</si>
  <si>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</si>
  <si>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</si>
  <si>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</si>
  <si>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</si>
  <si>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</si>
  <si>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</si>
  <si>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</si>
  <si>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</si>
  <si>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</si>
  <si>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</si>
  <si>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</si>
  <si>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</si>
  <si>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</si>
  <si>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</si>
  <si>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</si>
  <si>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</si>
  <si>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</si>
  <si>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</si>
  <si>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</si>
  <si>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</si>
  <si>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</si>
  <si>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</si>
  <si>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</si>
  <si>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</si>
  <si>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</si>
  <si>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</si>
  <si>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</si>
  <si>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</si>
  <si>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</si>
  <si>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</si>
  <si>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</si>
  <si>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</si>
  <si>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</si>
  <si>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</si>
  <si>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</si>
  <si>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</si>
  <si>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</si>
  <si>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</si>
  <si>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</si>
  <si>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</si>
  <si>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</si>
  <si>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</si>
  <si>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</si>
  <si>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</si>
  <si>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</si>
  <si>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</si>
  <si>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</si>
  <si>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</si>
  <si>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</si>
  <si>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</si>
  <si>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</si>
  <si>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</si>
  <si>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</si>
  <si>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</si>
  <si>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</si>
  <si>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</si>
  <si>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</si>
  <si>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</si>
  <si>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</si>
  <si>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</si>
  <si>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</si>
  <si>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</si>
  <si>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</si>
  <si>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</si>
  <si>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</si>
  <si>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</si>
  <si>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</si>
  <si>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</si>
  <si>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</si>
  <si>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</si>
  <si>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</si>
  <si>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</si>
  <si>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</si>
  <si>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</si>
  <si>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</si>
  <si>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</si>
  <si>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</si>
  <si>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</si>
  <si>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</si>
  <si>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</si>
  <si>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</si>
  <si>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</si>
  <si>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</si>
  <si>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</si>
  <si>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</si>
  <si>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</si>
  <si>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</si>
  <si>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</si>
  <si>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</si>
  <si>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</si>
  <si>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</si>
  <si>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</si>
  <si>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</si>
  <si>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</si>
  <si>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</si>
  <si>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</si>
  <si>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</si>
  <si>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</si>
  <si>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</si>
  <si>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</si>
  <si>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</si>
  <si>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</si>
  <si>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</si>
  <si>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</si>
  <si>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</si>
  <si>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</si>
  <si>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</si>
  <si>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</si>
  <si>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</si>
  <si>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</si>
  <si>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</si>
  <si>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</si>
  <si>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</si>
  <si>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</si>
  <si>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</si>
  <si>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</si>
  <si>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</si>
  <si>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</si>
  <si>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</si>
  <si>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</si>
  <si>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</si>
  <si>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</si>
  <si>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</si>
  <si>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</si>
  <si>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</si>
  <si>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</si>
  <si>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</si>
  <si>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</si>
  <si>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</si>
  <si>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</si>
  <si>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</si>
  <si>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</si>
  <si>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</si>
  <si>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</si>
  <si>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</si>
  <si>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</si>
  <si>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</si>
  <si>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</si>
  <si>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</si>
  <si>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</si>
  <si>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</si>
  <si>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</si>
  <si>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</si>
  <si>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</si>
  <si>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</si>
  <si>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</si>
  <si>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</si>
  <si>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</si>
  <si>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</si>
  <si>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</si>
  <si>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</si>
  <si>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</si>
  <si>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</si>
  <si>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</si>
  <si>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</si>
  <si>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</si>
  <si>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</si>
  <si>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</si>
  <si>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</si>
  <si>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</si>
  <si>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</si>
  <si>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</si>
  <si>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</si>
  <si>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</si>
  <si>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</si>
  <si>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</si>
  <si>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</si>
  <si>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</si>
  <si>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</si>
  <si>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</si>
  <si>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</si>
  <si>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</si>
  <si>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</si>
  <si>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</si>
  <si>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</si>
  <si>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</si>
  <si>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</si>
  <si>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</si>
  <si>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</si>
  <si>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</si>
  <si>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</si>
  <si>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</si>
  <si>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</si>
  <si>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</si>
  <si>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</si>
  <si>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</si>
  <si>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</si>
  <si>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</si>
  <si>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</si>
  <si>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</si>
  <si>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</si>
  <si>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</si>
  <si>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</si>
  <si>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</si>
  <si>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</si>
  <si>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</si>
  <si>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</si>
  <si>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</si>
  <si>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</si>
  <si>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</si>
  <si>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</si>
  <si>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</si>
  <si>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</si>
  <si>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</si>
  <si>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</si>
  <si>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</si>
  <si>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</si>
  <si>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</si>
  <si>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</si>
  <si>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</si>
  <si>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</si>
  <si>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</si>
  <si>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</si>
  <si>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</si>
  <si>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</si>
  <si>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</si>
  <si>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</si>
  <si>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</si>
  <si>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</si>
  <si>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</si>
  <si>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</si>
  <si>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</si>
  <si>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</si>
  <si>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</si>
  <si>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</si>
  <si>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</si>
  <si>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</si>
  <si>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</si>
  <si>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</si>
  <si>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</si>
  <si>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</si>
  <si>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</si>
  <si>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</si>
  <si>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</si>
  <si>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</si>
  <si>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</si>
  <si>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</si>
  <si>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</si>
  <si>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</si>
  <si>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</si>
  <si>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</si>
  <si>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</si>
  <si>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</si>
  <si>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</si>
  <si>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</si>
  <si>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</si>
  <si>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</si>
  <si>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</si>
  <si>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</si>
  <si>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</si>
  <si>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</si>
  <si>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</si>
  <si>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</si>
  <si>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</si>
  <si>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</si>
  <si>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</si>
  <si>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</si>
  <si>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</si>
  <si>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</si>
  <si>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</si>
  <si>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</si>
  <si>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</si>
  <si>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</si>
  <si>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</si>
  <si>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</si>
  <si>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</si>
  <si>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</si>
  <si>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</si>
  <si>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</si>
  <si>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</si>
  <si>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</si>
  <si>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</si>
  <si>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</si>
  <si>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</si>
  <si>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</si>
  <si>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</si>
  <si>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</si>
  <si>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</si>
  <si>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</si>
  <si>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</si>
  <si>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</si>
  <si>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</si>
  <si>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</si>
  <si>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</si>
  <si>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</si>
  <si>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</si>
  <si>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</si>
  <si>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</si>
  <si>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</si>
  <si>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</si>
  <si>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</si>
  <si>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</si>
  <si>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</si>
  <si>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</si>
  <si>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</si>
  <si>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</si>
  <si>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</si>
  <si>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</si>
  <si>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</si>
  <si>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</si>
  <si>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</si>
  <si>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</si>
  <si>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</si>
  <si>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</si>
  <si>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</si>
  <si>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</si>
  <si>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</si>
  <si>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</si>
  <si>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</si>
  <si>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</si>
  <si>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</si>
  <si>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</si>
  <si>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</si>
  <si>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</si>
  <si>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</si>
  <si>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</si>
  <si>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</si>
  <si>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</si>
  <si>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</si>
  <si>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</si>
  <si>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</si>
  <si>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</si>
  <si>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</si>
  <si>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</si>
  <si>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</si>
  <si>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</si>
  <si>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</si>
  <si>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</si>
  <si>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</si>
  <si>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</si>
  <si>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</si>
  <si>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</si>
  <si>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</si>
  <si>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</si>
  <si>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</si>
  <si>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</si>
  <si>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</si>
  <si>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</si>
  <si>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</si>
  <si>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</si>
  <si>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</si>
  <si>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</si>
  <si>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</si>
  <si>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</si>
  <si>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</si>
  <si>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</si>
  <si>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</si>
  <si>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</si>
  <si>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</si>
  <si>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</si>
  <si>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</si>
  <si>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</si>
  <si>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</si>
  <si>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</si>
  <si>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</si>
  <si>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</si>
  <si>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</si>
  <si>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</si>
  <si>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</si>
  <si>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</si>
  <si>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</si>
  <si>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</si>
  <si>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</si>
  <si>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</si>
  <si>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</si>
  <si>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</si>
  <si>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</si>
  <si>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</si>
  <si>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</si>
  <si>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</si>
  <si>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</si>
  <si>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</si>
  <si>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</si>
  <si>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</si>
  <si>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</si>
  <si>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</si>
  <si>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</si>
  <si>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</si>
  <si>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</si>
  <si>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</si>
  <si>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</si>
  <si>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</si>
  <si>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</si>
  <si>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</si>
  <si>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</si>
  <si>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</si>
  <si>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</si>
  <si>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</si>
  <si>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</si>
  <si>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</si>
  <si>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</si>
  <si>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</si>
  <si>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</si>
  <si>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</si>
  <si>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</si>
  <si>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</si>
  <si>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</si>
  <si>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</si>
  <si>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</si>
  <si>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</si>
  <si>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</si>
  <si>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</si>
  <si>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</si>
  <si>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</si>
  <si>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</si>
  <si>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</si>
  <si>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</si>
  <si>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</si>
  <si>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</si>
  <si>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</si>
  <si>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</si>
  <si>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</si>
  <si>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</si>
  <si>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</si>
  <si>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</si>
  <si>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</si>
  <si>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</si>
  <si>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</si>
  <si>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</si>
  <si>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</si>
  <si>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</si>
  <si>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</si>
  <si>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</si>
  <si>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</si>
  <si>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</si>
  <si>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</si>
  <si>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</si>
  <si>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</si>
  <si>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</si>
  <si>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</si>
  <si>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</si>
  <si>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</si>
  <si>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</si>
  <si>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</si>
  <si>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</si>
  <si>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</si>
  <si>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</si>
  <si>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</si>
  <si>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</si>
  <si>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</si>
  <si>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</si>
  <si>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</si>
  <si>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</si>
  <si>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</si>
  <si>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</si>
  <si>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</si>
  <si>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</si>
  <si>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</si>
  <si>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</si>
  <si>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</si>
  <si>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</si>
  <si>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</si>
  <si>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</si>
  <si>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</si>
  <si>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</si>
  <si>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</si>
  <si>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</si>
  <si>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</si>
  <si>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</si>
  <si>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</si>
  <si>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</si>
  <si>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</si>
  <si>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</si>
  <si>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</si>
  <si>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</si>
  <si>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</si>
  <si>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</si>
  <si>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</si>
  <si>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</si>
  <si>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</si>
  <si>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</si>
  <si>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</si>
  <si>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</si>
  <si>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</si>
  <si>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</si>
  <si>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</si>
  <si>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</si>
  <si>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</si>
  <si>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</si>
  <si>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</si>
  <si>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</si>
  <si>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</si>
  <si>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</si>
  <si>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</si>
  <si>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</si>
  <si>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</si>
  <si>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</si>
  <si>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</si>
  <si>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</si>
  <si>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</si>
  <si>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</si>
  <si>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</si>
  <si>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</si>
  <si>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</si>
  <si>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</si>
  <si>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</si>
  <si>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</si>
  <si>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</si>
  <si>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</si>
  <si>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</si>
  <si>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</si>
  <si>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</si>
  <si>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</si>
  <si>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</si>
  <si>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</si>
  <si>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</si>
  <si>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</si>
  <si>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</si>
  <si>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</si>
  <si>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</si>
  <si>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</si>
  <si>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</si>
  <si>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</si>
  <si>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</si>
  <si>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</si>
  <si>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</si>
  <si>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</si>
  <si>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</si>
  <si>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</si>
  <si>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</si>
  <si>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</si>
  <si>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</si>
  <si>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</si>
  <si>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</si>
  <si>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</si>
  <si>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</si>
  <si>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</si>
  <si>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</si>
  <si>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</si>
  <si>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</si>
  <si>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</si>
  <si>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</si>
  <si>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</si>
  <si>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</si>
  <si>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</si>
  <si>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</si>
  <si>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</si>
  <si>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</si>
  <si>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</si>
  <si>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</si>
  <si>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</si>
  <si>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</si>
  <si>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</si>
  <si>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</si>
  <si>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</si>
  <si>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</si>
  <si>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</si>
  <si>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</si>
  <si>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</si>
  <si>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</si>
  <si>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</si>
  <si>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</si>
  <si>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</si>
  <si>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</si>
  <si>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</si>
  <si>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</si>
  <si>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</si>
  <si>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</si>
  <si>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</si>
  <si>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</si>
  <si>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</si>
  <si>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</si>
  <si>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</si>
  <si>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</si>
  <si>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</si>
  <si>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</si>
  <si>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</si>
  <si>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</si>
  <si>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</si>
  <si>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</si>
  <si>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</si>
  <si>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</si>
  <si>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</si>
  <si>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</si>
  <si>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</si>
  <si>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</si>
  <si>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</si>
  <si>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</si>
  <si>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</si>
  <si>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</si>
  <si>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</si>
  <si>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</si>
  <si>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</si>
  <si>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</si>
  <si>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</si>
  <si>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</si>
  <si>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</si>
  <si>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</si>
  <si>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</si>
  <si>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</si>
  <si>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</si>
  <si>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</si>
  <si>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</si>
  <si>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</si>
  <si>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</si>
  <si>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</si>
  <si>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</si>
  <si>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</si>
  <si>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</si>
  <si>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</si>
  <si>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</si>
  <si>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</si>
  <si>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</si>
  <si>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</si>
  <si>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</si>
  <si>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</si>
  <si>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</si>
  <si>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</si>
  <si>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</si>
  <si>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</si>
  <si>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</si>
  <si>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</si>
  <si>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</si>
  <si>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</si>
  <si>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</si>
  <si>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</si>
  <si>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</si>
  <si>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</si>
  <si>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</si>
  <si>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</si>
  <si>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</si>
  <si>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</si>
  <si>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</si>
  <si>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</si>
  <si>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</si>
  <si>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</si>
  <si>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</si>
  <si>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</si>
  <si>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</si>
  <si>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</si>
  <si>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</si>
  <si>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</si>
  <si>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</si>
  <si>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</si>
  <si>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</si>
  <si>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</si>
  <si>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</si>
  <si>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</si>
  <si>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</si>
  <si>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</si>
  <si>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</si>
  <si>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</si>
  <si>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</si>
  <si>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</si>
  <si>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</si>
  <si>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</si>
  <si>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</si>
  <si>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</si>
  <si>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</si>
  <si>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</si>
  <si>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</si>
  <si>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</si>
  <si>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</si>
  <si>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</si>
  <si>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</si>
  <si>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</si>
  <si>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</si>
  <si>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</si>
  <si>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</si>
  <si>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</si>
  <si>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</si>
  <si>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</si>
  <si>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</si>
  <si>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</si>
  <si>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</si>
  <si>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</si>
  <si>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</si>
  <si>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</si>
  <si>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</si>
  <si>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</si>
  <si>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</si>
  <si>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</si>
  <si>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</si>
  <si>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</si>
  <si>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</si>
  <si>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</si>
  <si>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</si>
  <si>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</si>
  <si>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</si>
  <si>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</si>
  <si>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</si>
  <si>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</si>
  <si>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</si>
  <si>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</si>
  <si>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</si>
  <si>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</si>
  <si>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</si>
  <si>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</si>
  <si>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</si>
  <si>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</si>
  <si>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</si>
  <si>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</si>
  <si>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</si>
  <si>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</si>
  <si>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</si>
  <si>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</si>
  <si>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</si>
  <si>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</si>
  <si>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</si>
  <si>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</si>
  <si>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</si>
  <si>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</si>
  <si>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</si>
  <si>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</si>
  <si>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</si>
  <si>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</si>
  <si>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</si>
  <si>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</si>
  <si>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</si>
  <si>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</si>
  <si>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</si>
  <si>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</si>
  <si>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</si>
  <si>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</si>
  <si>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</si>
  <si>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</si>
  <si>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</si>
  <si>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</si>
  <si>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</si>
  <si>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</si>
  <si>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</si>
  <si>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</si>
  <si>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</si>
  <si>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</si>
  <si>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</si>
  <si>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</si>
  <si>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</si>
  <si>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</si>
  <si>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</si>
  <si>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</si>
  <si>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</si>
  <si>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</si>
  <si>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</si>
  <si>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</si>
  <si>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</si>
  <si>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</si>
  <si>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</si>
  <si>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</si>
  <si>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</si>
  <si>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</si>
  <si>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</si>
  <si>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</si>
  <si>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</si>
  <si>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</si>
  <si>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</si>
  <si>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</si>
  <si>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</si>
  <si>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</si>
  <si>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</si>
  <si>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</si>
  <si>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</si>
  <si>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</si>
  <si>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</si>
  <si>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</si>
  <si>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</si>
  <si>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</si>
  <si>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</si>
  <si>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</si>
  <si>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</si>
  <si>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</si>
  <si>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</si>
  <si>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</si>
  <si>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</si>
  <si>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</si>
  <si>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</si>
  <si>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</si>
  <si>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</si>
  <si>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</si>
  <si>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</si>
  <si>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</si>
  <si>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</si>
  <si>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</si>
  <si>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</si>
  <si>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</si>
  <si>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</si>
  <si>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</si>
  <si>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</si>
  <si>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</si>
  <si>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</si>
  <si>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</si>
  <si>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</si>
  <si>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</si>
  <si>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</si>
  <si>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</si>
  <si>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</si>
  <si>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</si>
  <si>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</si>
  <si>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</si>
  <si>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</si>
  <si>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</si>
  <si>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</si>
  <si>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</si>
  <si>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</si>
  <si>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</si>
  <si>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</si>
  <si>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</si>
  <si>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</si>
  <si>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</si>
  <si>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</si>
  <si>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</si>
  <si>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</si>
  <si>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</si>
  <si>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</si>
  <si>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</si>
  <si>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</si>
  <si>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</si>
  <si>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</si>
  <si>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</si>
  <si>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</si>
  <si>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</si>
  <si>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</si>
  <si>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</si>
  <si>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</si>
  <si>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</si>
  <si>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</si>
  <si>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</si>
  <si>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</si>
  <si>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</si>
  <si>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</si>
  <si>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</si>
  <si>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</si>
  <si>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</si>
  <si>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</si>
  <si>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</si>
  <si>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</si>
  <si>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</si>
  <si>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</si>
  <si>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</si>
  <si>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</si>
  <si>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</si>
  <si>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</si>
  <si>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</si>
  <si>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</si>
  <si>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</si>
  <si>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</si>
  <si>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</si>
  <si>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</si>
  <si>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</si>
  <si>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</si>
  <si>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</si>
  <si>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</si>
  <si>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</si>
  <si>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</si>
  <si>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</si>
  <si>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</si>
  <si>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</si>
  <si>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</si>
  <si>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</si>
  <si>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</si>
  <si>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</si>
  <si>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</si>
  <si>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</si>
  <si>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</si>
  <si>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</si>
  <si>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</si>
  <si>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</si>
  <si>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</si>
  <si>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</si>
  <si>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</si>
  <si>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</si>
  <si>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</si>
  <si>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</si>
  <si>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</si>
  <si>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</si>
  <si>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</si>
  <si>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</si>
  <si>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</si>
  <si>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</si>
  <si>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</si>
  <si>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</si>
  <si>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</si>
  <si>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</si>
  <si>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</si>
  <si>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</si>
  <si>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</si>
  <si>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</si>
  <si>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</si>
  <si>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</si>
  <si>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</si>
  <si>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</si>
  <si>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</si>
  <si>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</si>
  <si>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</si>
  <si>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</si>
  <si>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</si>
  <si>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</si>
  <si>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</si>
  <si>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</si>
  <si>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</si>
  <si>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</si>
  <si>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</si>
  <si>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</si>
  <si>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</si>
  <si>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</si>
  <si>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</si>
  <si>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</si>
  <si>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</si>
  <si>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</si>
  <si>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</si>
  <si>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</si>
  <si>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</si>
  <si>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</si>
  <si>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</si>
  <si>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</si>
  <si>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</si>
  <si>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</si>
  <si>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</si>
  <si>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</si>
  <si>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</si>
  <si>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</si>
  <si>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</si>
  <si>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</si>
  <si>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</si>
  <si>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</si>
  <si>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</si>
  <si>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</si>
  <si>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</si>
  <si>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</si>
  <si>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</si>
  <si>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</si>
  <si>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</si>
  <si>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</si>
  <si>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</si>
  <si>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</si>
  <si>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</si>
  <si>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</si>
  <si>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</si>
  <si>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</si>
  <si>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</si>
  <si>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</si>
  <si>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</si>
  <si>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</si>
  <si>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</si>
  <si>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</si>
  <si>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</si>
  <si>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</si>
  <si>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</si>
  <si>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</si>
  <si>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</si>
  <si>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</si>
  <si>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</si>
  <si>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</si>
  <si>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</si>
  <si>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</si>
  <si>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</si>
  <si>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</si>
  <si>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</si>
  <si>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</si>
  <si>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</si>
  <si>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</si>
  <si>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</si>
  <si>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</si>
  <si>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</si>
  <si>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</si>
  <si>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</si>
  <si>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</si>
  <si>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</si>
  <si>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</si>
  <si>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</si>
  <si>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</si>
  <si>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</si>
  <si>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</si>
  <si>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</si>
  <si>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</si>
  <si>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</si>
  <si>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</si>
  <si>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</si>
  <si>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</si>
  <si>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</si>
  <si>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</si>
  <si>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</si>
  <si>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</si>
  <si>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</si>
  <si>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</si>
  <si>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</si>
  <si>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</si>
  <si>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</si>
  <si>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</si>
  <si>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</si>
  <si>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</si>
  <si>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</si>
  <si>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</si>
  <si>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</si>
  <si>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</si>
  <si>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</si>
  <si>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</si>
  <si>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</si>
  <si>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</si>
  <si>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</si>
  <si>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</si>
  <si>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</si>
  <si>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</si>
  <si>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</si>
  <si>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</si>
  <si>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</si>
  <si>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</si>
  <si>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</si>
  <si>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</si>
  <si>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</si>
  <si>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</si>
  <si>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</si>
  <si>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</si>
  <si>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</si>
  <si>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</si>
  <si>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</si>
  <si>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</si>
  <si>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</si>
  <si>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</si>
  <si>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</si>
  <si>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</si>
  <si>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</si>
  <si>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</si>
  <si>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</si>
  <si>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</si>
  <si>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</si>
  <si>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</si>
  <si>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</si>
  <si>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</si>
  <si>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</si>
  <si>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</si>
  <si>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</si>
  <si>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</si>
  <si>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</si>
  <si>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</si>
  <si>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</si>
  <si>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</si>
  <si>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</si>
  <si>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</si>
  <si>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</si>
  <si>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</si>
  <si>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</si>
  <si>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</si>
  <si>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</si>
  <si>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</si>
  <si>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</si>
  <si>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</si>
  <si>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</si>
  <si>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</si>
  <si>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</si>
  <si>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</si>
  <si>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</si>
  <si>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</si>
  <si>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</si>
  <si>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</si>
  <si>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</si>
  <si>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</si>
  <si>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</si>
  <si>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</si>
  <si>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</si>
  <si>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</si>
  <si>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</si>
  <si>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</si>
  <si>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</si>
  <si>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</si>
  <si>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</si>
  <si>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</si>
  <si>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</si>
  <si>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</si>
  <si>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</si>
  <si>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</si>
  <si>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</si>
  <si>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</si>
  <si>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</si>
  <si>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</si>
  <si>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</si>
  <si>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</si>
  <si>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</si>
  <si>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</si>
  <si>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</si>
  <si>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</si>
  <si>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</si>
  <si>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</si>
  <si>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</si>
  <si>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</si>
  <si>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</si>
  <si>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</si>
  <si>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</si>
  <si>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</si>
  <si>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</si>
  <si>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</si>
  <si>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</si>
  <si>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</si>
  <si>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</si>
  <si>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</si>
  <si>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</si>
  <si>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</si>
  <si>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</si>
  <si>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</si>
  <si>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</si>
  <si>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</si>
  <si>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</si>
  <si>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</si>
  <si>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</si>
  <si>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</si>
  <si>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</si>
  <si>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</si>
  <si>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</si>
  <si>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</si>
  <si>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</si>
  <si>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</si>
  <si>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</si>
  <si>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</si>
  <si>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</si>
  <si>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</si>
  <si>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</si>
  <si>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</si>
  <si>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</si>
  <si>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</si>
  <si>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</si>
  <si>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</si>
  <si>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</si>
  <si>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</si>
  <si>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</si>
  <si>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</si>
  <si>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</si>
  <si>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</si>
  <si>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</si>
  <si>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</si>
  <si>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</si>
  <si>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</si>
  <si>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</si>
  <si>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</si>
  <si>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</si>
  <si>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</si>
  <si>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</si>
  <si>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</si>
  <si>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</si>
  <si>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</si>
  <si>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</si>
  <si>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</si>
  <si>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</si>
  <si>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</si>
  <si>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</si>
  <si>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</si>
  <si>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</si>
  <si>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</si>
  <si>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</si>
  <si>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</si>
  <si>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</si>
  <si>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</si>
  <si>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</si>
  <si>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</si>
  <si>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</si>
  <si>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</si>
  <si>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</si>
  <si>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</si>
  <si>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</si>
  <si>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</si>
  <si>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</si>
  <si>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</si>
  <si>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</si>
  <si>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</si>
  <si>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</si>
  <si>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</si>
  <si>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</si>
  <si>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</si>
  <si>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</si>
  <si>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</si>
  <si>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</si>
  <si>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</si>
  <si>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</si>
  <si>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</si>
  <si>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</si>
  <si>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</si>
  <si>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</si>
  <si>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</si>
  <si>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</si>
  <si>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</si>
  <si>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</si>
  <si>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</si>
  <si>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</si>
  <si>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</si>
  <si>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</si>
  <si>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</si>
  <si>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</si>
  <si>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</si>
  <si>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</si>
  <si>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</si>
  <si>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</si>
  <si>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</si>
  <si>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</si>
  <si>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</si>
  <si>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</si>
  <si>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</si>
  <si>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</si>
  <si>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</si>
  <si>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</si>
  <si>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</si>
  <si>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</si>
  <si>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</si>
  <si>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</si>
  <si>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</si>
  <si>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</si>
  <si>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</si>
  <si>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</si>
  <si>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</si>
  <si>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</si>
  <si>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</si>
  <si>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</si>
  <si>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</si>
  <si>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</si>
  <si>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</si>
  <si>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</si>
  <si>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</si>
  <si>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</si>
  <si>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</si>
  <si>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</si>
  <si>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</si>
  <si>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</si>
  <si>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</si>
  <si>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</si>
  <si>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</si>
  <si>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</si>
  <si>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</si>
  <si>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</si>
  <si>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</si>
  <si>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</si>
  <si>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</si>
  <si>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</si>
  <si>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</si>
  <si>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</si>
  <si>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</si>
  <si>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</si>
  <si>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</si>
  <si>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</si>
  <si>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</si>
  <si>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</si>
  <si>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</si>
  <si>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</si>
  <si>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</si>
  <si>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</si>
  <si>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</si>
  <si>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</si>
  <si>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</si>
  <si>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</si>
  <si>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</si>
  <si>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</si>
  <si>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</si>
  <si>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</si>
  <si>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</si>
  <si>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</si>
  <si>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</si>
  <si>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</si>
  <si>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</si>
  <si>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</si>
  <si>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</si>
  <si>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</si>
  <si>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</si>
  <si>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</si>
  <si>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</si>
  <si>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</si>
  <si>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</si>
  <si>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</si>
  <si>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</si>
  <si>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</si>
  <si>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</si>
  <si>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</si>
  <si>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</si>
  <si>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</si>
  <si>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</si>
  <si>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</si>
  <si>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</si>
  <si>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</si>
  <si>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</si>
  <si>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</si>
  <si>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</si>
  <si>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</si>
  <si>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</si>
  <si>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</si>
  <si>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</si>
  <si>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</si>
  <si>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</si>
  <si>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</si>
  <si>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</si>
  <si>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</si>
  <si>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</si>
  <si>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</si>
  <si>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</si>
  <si>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</si>
  <si>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</si>
  <si>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</si>
  <si>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</si>
  <si>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</si>
  <si>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</si>
  <si>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</si>
  <si>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</si>
  <si>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</si>
  <si>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</si>
  <si>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</si>
  <si>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</si>
  <si>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</si>
  <si>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</si>
  <si>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</si>
  <si>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</si>
  <si>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</si>
  <si>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</si>
  <si>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</si>
  <si>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</si>
  <si>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</si>
  <si>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</si>
  <si>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</si>
  <si>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</si>
  <si>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</si>
  <si>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</si>
  <si>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</si>
  <si>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</si>
  <si>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</si>
  <si>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</si>
  <si>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</si>
  <si>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</si>
  <si>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</si>
  <si>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</si>
  <si>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</si>
  <si>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</si>
  <si>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</si>
  <si>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</si>
  <si>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</si>
  <si>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</si>
  <si>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</si>
  <si>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</si>
  <si>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</si>
  <si>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</si>
  <si>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</si>
  <si>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</si>
  <si>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</si>
  <si>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</si>
  <si>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</si>
  <si>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</si>
  <si>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</si>
  <si>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</si>
  <si>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</si>
  <si>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</si>
  <si>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</si>
  <si>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</si>
  <si>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</si>
  <si>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</si>
  <si>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</si>
  <si>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</si>
  <si>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</si>
  <si>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</si>
  <si>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</si>
  <si>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</si>
  <si>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</si>
  <si>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</si>
  <si>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</si>
  <si>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</si>
  <si>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</si>
  <si>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</si>
  <si>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</si>
  <si>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</si>
  <si>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</si>
  <si>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</si>
  <si>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</si>
  <si>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</si>
  <si>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</si>
  <si>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</si>
  <si>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</si>
  <si>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</si>
  <si>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</si>
  <si>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</si>
  <si>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</si>
  <si>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</si>
  <si>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</si>
  <si>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</si>
  <si>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</si>
  <si>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</si>
  <si>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</si>
  <si>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</si>
  <si>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</si>
  <si>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</si>
  <si>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</si>
  <si>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</si>
  <si>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</si>
  <si>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</si>
  <si>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</si>
  <si>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</si>
  <si>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</si>
  <si>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</si>
  <si>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</si>
  <si>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</si>
  <si>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</si>
  <si>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</si>
  <si>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</si>
  <si>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</si>
  <si>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</si>
  <si>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</si>
  <si>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</si>
  <si>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</si>
  <si>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</si>
  <si>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</si>
  <si>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</si>
  <si>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</si>
  <si>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</si>
  <si>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</si>
  <si>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</si>
  <si>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</si>
  <si>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</si>
  <si>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</si>
  <si>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</si>
  <si>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</si>
  <si>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</si>
  <si>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</si>
  <si>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</si>
  <si>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</si>
  <si>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</si>
  <si>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</si>
  <si>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</si>
  <si>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</si>
  <si>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</si>
  <si>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</si>
  <si>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</si>
  <si>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</si>
  <si>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</si>
  <si>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</si>
  <si>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</si>
  <si>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</si>
  <si>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</si>
  <si>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</si>
  <si>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</si>
  <si>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</si>
  <si>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</si>
  <si>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</si>
  <si>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</si>
  <si>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</si>
  <si>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</si>
  <si>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</si>
  <si>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</si>
  <si>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</si>
  <si>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</si>
  <si>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</si>
  <si>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</si>
  <si>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</si>
  <si>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</si>
  <si>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</si>
  <si>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</si>
  <si>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</si>
  <si>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</si>
  <si>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</si>
  <si>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</si>
  <si>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</si>
  <si>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</si>
  <si>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</si>
  <si>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</si>
  <si>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</si>
  <si>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</si>
  <si>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</si>
  <si>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</si>
  <si>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</si>
  <si>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</si>
  <si>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</si>
  <si>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</si>
  <si>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</si>
  <si>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</si>
  <si>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</si>
  <si>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</si>
  <si>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</si>
  <si>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</si>
  <si>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</si>
  <si>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</si>
  <si>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</si>
  <si>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</si>
  <si>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</si>
  <si>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</si>
  <si>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</si>
  <si>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</si>
  <si>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</si>
  <si>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</si>
  <si>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</si>
  <si>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</si>
  <si>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</si>
  <si>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</si>
  <si>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</si>
  <si>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</si>
  <si>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</si>
  <si>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</si>
  <si>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</si>
  <si>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</si>
  <si>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</si>
  <si>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</si>
  <si>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</si>
  <si>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</si>
  <si>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</si>
  <si>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</si>
  <si>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</si>
  <si>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</si>
  <si>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</si>
  <si>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</si>
  <si>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</si>
  <si>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</si>
  <si>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</si>
  <si>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</si>
  <si>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</si>
  <si>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</si>
  <si>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</si>
  <si>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</si>
  <si>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</si>
  <si>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</si>
  <si>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</si>
  <si>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</si>
  <si>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</si>
  <si>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</si>
  <si>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</si>
  <si>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</si>
  <si>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</si>
  <si>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</si>
  <si>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</si>
  <si>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</si>
  <si>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</si>
  <si>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</si>
  <si>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</si>
  <si>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</si>
  <si>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</si>
  <si>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</si>
  <si>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</si>
  <si>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</si>
  <si>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</si>
  <si>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</si>
  <si>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</si>
  <si>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</si>
  <si>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</si>
  <si>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</si>
  <si>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</si>
  <si>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</si>
  <si>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</si>
  <si>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</si>
  <si>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</si>
  <si>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</si>
  <si>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</si>
  <si>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</si>
  <si>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</si>
  <si>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</si>
  <si>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</si>
  <si>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</si>
  <si>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</si>
  <si>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</si>
  <si>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</si>
  <si>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</si>
  <si>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</si>
  <si>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</si>
  <si>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</si>
  <si>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</si>
  <si>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</si>
  <si>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</si>
  <si>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</si>
  <si>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</si>
  <si>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</si>
  <si>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</si>
  <si>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</si>
  <si>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</si>
  <si>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</si>
  <si>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</si>
  <si>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</si>
  <si>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</si>
  <si>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</si>
  <si>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</si>
  <si>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</si>
  <si>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</si>
  <si>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</si>
  <si>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</si>
  <si>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</si>
  <si>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</si>
  <si>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</si>
  <si>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</si>
  <si>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</si>
  <si>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</si>
  <si>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</si>
  <si>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</si>
  <si>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</si>
  <si>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</si>
  <si>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</si>
  <si>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</si>
  <si>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</si>
  <si>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</si>
  <si>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</si>
  <si>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</si>
  <si>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</si>
  <si>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</si>
  <si>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</si>
  <si>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</si>
  <si>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</si>
  <si>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</si>
  <si>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</si>
  <si>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</si>
  <si>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</si>
  <si>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</si>
  <si>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</si>
  <si>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</si>
  <si>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</si>
  <si>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</si>
  <si>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</si>
  <si>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</si>
  <si>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</si>
  <si>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</si>
  <si>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</si>
  <si>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</si>
  <si>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</si>
  <si>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</si>
  <si>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</si>
  <si>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</si>
  <si>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</si>
  <si>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</si>
  <si>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</si>
  <si>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</si>
  <si>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</si>
  <si>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</si>
  <si>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</si>
  <si>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</si>
  <si>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</si>
  <si>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</si>
  <si>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</si>
  <si>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</si>
  <si>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</si>
  <si>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</si>
  <si>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</si>
  <si>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</si>
  <si>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</si>
  <si>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</si>
  <si>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</si>
  <si>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</si>
  <si>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</si>
  <si>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</si>
  <si>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</si>
  <si>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</si>
  <si>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</si>
  <si>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</si>
  <si>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</si>
  <si>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</si>
  <si>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</si>
  <si>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</si>
  <si>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</si>
  <si>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</si>
  <si>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</si>
  <si>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</si>
  <si>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</si>
  <si>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</si>
  <si>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</si>
  <si>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</si>
  <si>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</si>
  <si>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</si>
  <si>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</si>
  <si>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</si>
  <si>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</si>
  <si>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</si>
  <si>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</si>
  <si>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</si>
  <si>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</si>
  <si>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</si>
  <si>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</si>
  <si>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</si>
  <si>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</si>
  <si>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</si>
  <si>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</si>
  <si>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</si>
  <si>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</si>
  <si>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</si>
  <si>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</si>
  <si>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</si>
  <si>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</si>
  <si>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</si>
  <si>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</si>
  <si>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</si>
  <si>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</si>
  <si>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</si>
  <si>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</si>
  <si>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</si>
  <si>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</si>
  <si>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</si>
  <si>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</si>
  <si>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</si>
  <si>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</si>
  <si>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</si>
  <si>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</si>
  <si>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</si>
  <si>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</si>
  <si>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</si>
  <si>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</si>
  <si>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</si>
  <si>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</si>
  <si>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</si>
  <si>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</si>
  <si>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</si>
  <si>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</si>
  <si>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</si>
  <si>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</si>
  <si>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</si>
  <si>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</si>
  <si>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</si>
  <si>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</si>
  <si>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</si>
  <si>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</si>
  <si>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</si>
  <si>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</si>
  <si>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</si>
  <si>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</si>
  <si>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</si>
  <si>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</si>
  <si>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</si>
  <si>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</si>
  <si>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</si>
  <si>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</si>
  <si>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</si>
  <si>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</si>
  <si>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</si>
  <si>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</si>
  <si>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</si>
  <si>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</si>
  <si>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</si>
  <si>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</si>
  <si>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</si>
  <si>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</si>
  <si>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</si>
  <si>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</si>
  <si>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</si>
  <si>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</si>
  <si>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</si>
  <si>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</si>
  <si>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</si>
  <si>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</si>
  <si>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</si>
  <si>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</si>
  <si>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</si>
  <si>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</si>
  <si>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</si>
  <si>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</si>
  <si>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</si>
  <si>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</si>
  <si>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</si>
  <si>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</si>
  <si>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</si>
  <si>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</si>
  <si>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</si>
  <si>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</si>
  <si>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</si>
  <si>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</si>
  <si>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</si>
  <si>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</si>
  <si>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</si>
  <si>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</si>
  <si>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</si>
  <si>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</si>
  <si>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</si>
  <si>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</si>
  <si>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</si>
  <si>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</si>
  <si>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</si>
  <si>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</si>
  <si>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</si>
  <si>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</si>
  <si>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</si>
  <si>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</si>
  <si>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</si>
  <si>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</si>
  <si>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</si>
  <si>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</si>
  <si>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</si>
  <si>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</si>
  <si>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</si>
  <si>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</si>
  <si>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</si>
  <si>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</si>
  <si>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</si>
  <si>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</si>
  <si>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</si>
  <si>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</si>
  <si>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</si>
  <si>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</si>
  <si>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</si>
  <si>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</si>
  <si>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</si>
  <si>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</si>
  <si>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</si>
  <si>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</si>
  <si>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</si>
  <si>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</si>
  <si>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</si>
  <si>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</si>
  <si>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</si>
  <si>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</si>
  <si>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</si>
  <si>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</si>
  <si>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</si>
  <si>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</si>
  <si>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</si>
  <si>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</si>
  <si>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</si>
  <si>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</si>
  <si>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</si>
  <si>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</si>
  <si>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</si>
  <si>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</si>
  <si>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</si>
  <si>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</si>
  <si>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</si>
  <si>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</si>
  <si>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</si>
  <si>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</si>
  <si>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</si>
  <si>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</si>
  <si>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</si>
  <si>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</si>
  <si>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</si>
  <si>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</si>
  <si>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</si>
  <si>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</si>
  <si>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</si>
  <si>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</si>
  <si>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</si>
  <si>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</si>
  <si>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</si>
  <si>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</si>
  <si>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</si>
  <si>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</si>
  <si>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</si>
  <si>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</si>
  <si>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</si>
  <si>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</si>
  <si>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</si>
  <si>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</si>
  <si>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</si>
  <si>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</si>
  <si>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</si>
  <si>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</si>
  <si>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</si>
  <si>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</si>
  <si>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</si>
  <si>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</si>
  <si>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</si>
  <si>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</si>
  <si>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</si>
  <si>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</si>
  <si>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</si>
  <si>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</si>
  <si>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</si>
  <si>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</si>
  <si>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</si>
  <si>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</si>
  <si>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</si>
  <si>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</si>
  <si>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</si>
  <si>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</si>
  <si>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</si>
  <si>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</si>
  <si>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</si>
  <si>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</si>
  <si>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</si>
  <si>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</si>
  <si>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</si>
  <si>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</si>
  <si>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</si>
  <si>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</si>
  <si>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</si>
  <si>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</si>
  <si>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</si>
  <si>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</si>
  <si>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</si>
  <si>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</si>
  <si>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</si>
  <si>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</si>
  <si>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</si>
  <si>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</si>
  <si>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</si>
  <si>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</si>
  <si>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</si>
  <si>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</si>
  <si>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</si>
  <si>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</si>
  <si>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</si>
  <si>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</si>
  <si>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</si>
  <si>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</si>
  <si>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</si>
  <si>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</si>
  <si>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</si>
  <si>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</si>
  <si>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</si>
  <si>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</si>
  <si>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</si>
  <si>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</si>
  <si>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</si>
  <si>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</si>
  <si>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</si>
  <si>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</si>
  <si>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</si>
  <si>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</si>
  <si>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</si>
  <si>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</si>
  <si>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</si>
  <si>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</si>
  <si>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</si>
  <si>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</si>
  <si>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</si>
  <si>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</si>
  <si>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</si>
  <si>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</si>
  <si>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</si>
  <si>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</si>
  <si>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</si>
  <si>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</si>
  <si>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</si>
  <si>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</si>
  <si>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</si>
  <si>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</si>
  <si>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</si>
  <si>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</si>
  <si>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</si>
  <si>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</si>
  <si>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</si>
  <si>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</si>
  <si>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</si>
  <si>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</si>
  <si>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</si>
  <si>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</si>
  <si>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</si>
  <si>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</si>
  <si>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</si>
  <si>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</si>
  <si>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</si>
  <si>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</si>
  <si>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</si>
  <si>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</si>
  <si>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</si>
  <si>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</si>
  <si>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</si>
  <si>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</si>
  <si>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</si>
  <si>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</si>
  <si>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</si>
  <si>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</si>
  <si>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</si>
  <si>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</si>
  <si>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</si>
  <si>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</si>
  <si>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</si>
  <si>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</si>
  <si>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</si>
  <si>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</si>
  <si>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</si>
  <si>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</si>
  <si>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</si>
  <si>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</si>
  <si>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</si>
  <si>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</si>
  <si>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</si>
  <si>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</si>
  <si>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</si>
  <si>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</si>
  <si>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</si>
  <si>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</si>
  <si>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</si>
  <si>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</si>
  <si>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</si>
  <si>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</si>
  <si>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</si>
  <si>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</si>
  <si>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</si>
  <si>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</si>
  <si>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</si>
  <si>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</si>
  <si>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</si>
  <si>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</si>
  <si>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</si>
  <si>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</si>
  <si>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</si>
  <si>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</si>
  <si>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</si>
  <si>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</si>
  <si>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</si>
  <si>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</si>
  <si>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</si>
  <si>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</si>
  <si>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</si>
  <si>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</si>
  <si>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</si>
  <si>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</si>
  <si>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</si>
  <si>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</si>
  <si>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</si>
  <si>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</si>
  <si>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</si>
  <si>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</si>
  <si>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</si>
  <si>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</si>
  <si>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</si>
  <si>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</si>
  <si>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</si>
  <si>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</si>
  <si>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</si>
  <si>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</si>
  <si>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</si>
  <si>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</si>
  <si>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</si>
  <si>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</si>
  <si>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</si>
  <si>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</si>
  <si>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</si>
  <si>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</si>
  <si>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</si>
  <si>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</si>
  <si>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</si>
  <si>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</si>
  <si>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</si>
  <si>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</si>
  <si>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</si>
  <si>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</si>
  <si>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</si>
  <si>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</si>
  <si>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</si>
  <si>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</si>
  <si>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</si>
  <si>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</si>
  <si>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</si>
  <si>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</si>
  <si>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</si>
  <si>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</si>
  <si>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</si>
  <si>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</si>
  <si>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</si>
  <si>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</si>
  <si>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</si>
  <si>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</si>
  <si>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</si>
  <si>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</si>
  <si>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</si>
  <si>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</si>
  <si>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</si>
  <si>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</si>
  <si>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</si>
  <si>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</si>
  <si>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</si>
  <si>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</si>
  <si>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</si>
  <si>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</si>
  <si>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</si>
  <si>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</si>
  <si>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</si>
  <si>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</si>
  <si>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</si>
  <si>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</si>
  <si>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</si>
  <si>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</si>
  <si>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</si>
  <si>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</si>
  <si>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</si>
  <si>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</si>
  <si>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</si>
  <si>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</si>
  <si>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</si>
  <si>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</si>
  <si>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</si>
  <si>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</si>
  <si>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</si>
  <si>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</si>
  <si>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</si>
  <si>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</si>
  <si>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</si>
  <si>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</si>
  <si>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</si>
  <si>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</si>
  <si>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</si>
  <si>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</si>
  <si>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</si>
  <si>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</si>
  <si>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</si>
  <si>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</si>
  <si>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</si>
  <si>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</si>
  <si>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</si>
  <si>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</si>
  <si>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</si>
  <si>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</si>
  <si>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</si>
  <si>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</si>
  <si>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</si>
  <si>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</si>
  <si>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</si>
  <si>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</si>
  <si>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</si>
  <si>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</si>
  <si>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</si>
  <si>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</si>
  <si>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</si>
  <si>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</si>
  <si>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</si>
  <si>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</si>
  <si>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</si>
  <si>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</si>
  <si>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</si>
  <si>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</si>
  <si>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</si>
  <si>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</si>
  <si>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</si>
  <si>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</si>
  <si>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</si>
  <si>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</si>
  <si>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</si>
  <si>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</si>
  <si>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</si>
  <si>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</si>
  <si>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</si>
  <si>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</si>
  <si>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</si>
  <si>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</si>
  <si>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</si>
  <si>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</si>
  <si>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</si>
  <si>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</si>
  <si>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</si>
  <si>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</si>
  <si>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</si>
  <si>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</si>
  <si>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</si>
  <si>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</si>
  <si>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</si>
  <si>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</si>
  <si>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</si>
  <si>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</si>
  <si>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</si>
  <si>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</si>
  <si>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</si>
  <si>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</si>
  <si>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</si>
  <si>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</si>
  <si>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</si>
  <si>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</si>
  <si>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</si>
  <si>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</si>
  <si>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</si>
  <si>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</si>
  <si>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</si>
  <si>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</si>
  <si>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</si>
  <si>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</si>
  <si>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</si>
  <si>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</si>
  <si>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</si>
  <si>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</si>
  <si>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</si>
  <si>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</si>
  <si>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</si>
  <si>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</si>
  <si>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</si>
  <si>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</si>
  <si>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</si>
  <si>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</si>
  <si>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</si>
  <si>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</si>
  <si>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</si>
  <si>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</si>
  <si>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</si>
  <si>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</si>
  <si>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</si>
  <si>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</si>
  <si>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</si>
  <si>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</si>
  <si>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</si>
  <si>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</si>
  <si>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</si>
  <si>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</si>
  <si>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</si>
  <si>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</si>
  <si>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</si>
  <si>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</si>
  <si>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</si>
  <si>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</si>
  <si>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</si>
  <si>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</si>
  <si>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</si>
  <si>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</si>
  <si>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</si>
  <si>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</si>
  <si>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</si>
  <si>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</si>
  <si>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</si>
  <si>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</si>
  <si>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</si>
  <si>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</si>
  <si>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</si>
  <si>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</si>
  <si>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</si>
  <si>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</si>
  <si>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</si>
  <si>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</si>
  <si>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</si>
  <si>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</si>
  <si>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</si>
  <si>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</si>
  <si>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</si>
  <si>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</si>
  <si>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</si>
  <si>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</si>
  <si>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</si>
  <si>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</si>
  <si>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</si>
  <si>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</si>
  <si>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</si>
  <si>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</si>
  <si>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</si>
  <si>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</si>
  <si>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</si>
  <si>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</si>
  <si>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</si>
  <si>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</si>
  <si>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</si>
  <si>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</si>
  <si>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</si>
  <si>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</si>
  <si>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</si>
  <si>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</si>
  <si>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</si>
  <si>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</si>
  <si>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</si>
  <si>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</si>
  <si>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</si>
  <si>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</si>
  <si>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</si>
  <si>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</si>
  <si>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</si>
  <si>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</si>
  <si>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</si>
  <si>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</si>
  <si>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</si>
  <si>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</si>
  <si>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</si>
  <si>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</si>
  <si>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</si>
  <si>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</si>
  <si>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</si>
  <si>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</si>
  <si>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</si>
  <si>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</si>
  <si>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</si>
  <si>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</si>
  <si>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</si>
  <si>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</si>
  <si>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</si>
  <si>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</si>
  <si>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</si>
  <si>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</si>
  <si>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</si>
  <si>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</si>
  <si>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</si>
  <si>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</si>
  <si>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</si>
  <si>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</si>
  <si>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</si>
  <si>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</si>
  <si>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</si>
  <si>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</si>
  <si>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</si>
  <si>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</si>
  <si>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</si>
  <si>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</si>
  <si>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</si>
  <si>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</si>
  <si>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</si>
  <si>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</si>
  <si>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</si>
  <si>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</si>
  <si>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</si>
  <si>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</si>
  <si>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</si>
  <si>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</si>
  <si>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</si>
  <si>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</si>
  <si>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</si>
  <si>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</si>
  <si>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</si>
  <si>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</si>
  <si>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</si>
  <si>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</si>
  <si>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</si>
  <si>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</si>
  <si>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</si>
  <si>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</si>
  <si>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</si>
  <si>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</si>
  <si>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</si>
  <si>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</si>
  <si>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</si>
  <si>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</si>
  <si>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</si>
  <si>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</si>
  <si>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</si>
  <si>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</si>
  <si>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</si>
  <si>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</si>
  <si>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</si>
  <si>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</si>
  <si>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</si>
  <si>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</si>
  <si>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</si>
  <si>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</si>
  <si>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</si>
  <si>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</si>
  <si>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</si>
  <si>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</si>
  <si>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</si>
  <si>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</si>
  <si>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</si>
  <si>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</si>
  <si>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</si>
  <si>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</si>
  <si>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</si>
  <si>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</si>
  <si>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</si>
  <si>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</si>
  <si>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</si>
  <si>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</si>
  <si>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</si>
  <si>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</si>
  <si>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</si>
  <si>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</si>
  <si>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</si>
  <si>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</si>
  <si>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</si>
  <si>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</si>
  <si>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</si>
  <si>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</si>
  <si>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</si>
  <si>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</si>
  <si>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</si>
  <si>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</si>
  <si>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</si>
  <si>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</si>
  <si>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</si>
  <si>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</si>
  <si>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</si>
  <si>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</si>
  <si>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</si>
  <si>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</si>
  <si>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</si>
  <si>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</si>
  <si>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</si>
  <si>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</si>
  <si>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</si>
  <si>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</si>
  <si>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</si>
  <si>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</si>
  <si>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</si>
  <si>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</si>
  <si>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</si>
  <si>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</si>
  <si>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</si>
  <si>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</si>
  <si>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</si>
  <si>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</si>
  <si>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</si>
  <si>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</si>
  <si>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</si>
  <si>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</si>
  <si>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</si>
  <si>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</si>
  <si>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</si>
  <si>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</si>
  <si>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</si>
  <si>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</si>
  <si>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</si>
  <si>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</si>
  <si>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</si>
  <si>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</si>
  <si>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</si>
  <si>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</si>
  <si>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</si>
  <si>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</si>
  <si>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</si>
  <si>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</si>
  <si>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</si>
  <si>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</si>
  <si>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</si>
  <si>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</si>
  <si>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</si>
  <si>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</si>
  <si>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</si>
  <si>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</si>
  <si>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</si>
  <si>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</si>
  <si>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</si>
  <si>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</si>
  <si>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</si>
  <si>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</si>
  <si>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</si>
  <si>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</si>
  <si>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</si>
  <si>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</si>
  <si>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</si>
  <si>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</si>
  <si>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</si>
  <si>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</si>
  <si>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</si>
  <si>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</si>
  <si>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</si>
  <si>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</si>
  <si>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</si>
  <si>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</si>
  <si>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</si>
  <si>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</si>
  <si>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</si>
  <si>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</si>
  <si>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</si>
  <si>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</si>
  <si>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</si>
  <si>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</si>
  <si>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</si>
  <si>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</si>
  <si>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</si>
  <si>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</si>
  <si>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</si>
  <si>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</si>
  <si>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</si>
  <si>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</si>
  <si>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</si>
  <si>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</si>
  <si>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</si>
  <si>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</si>
  <si>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</si>
  <si>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</si>
  <si>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</si>
  <si>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</si>
  <si>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</si>
  <si>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</si>
  <si>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</si>
  <si>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</si>
  <si>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</si>
  <si>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</si>
  <si>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</si>
  <si>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</si>
  <si>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</si>
  <si>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</si>
  <si>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</si>
  <si>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</si>
  <si>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</si>
  <si>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</si>
  <si>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</si>
  <si>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</si>
  <si>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</si>
  <si>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</si>
  <si>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</si>
  <si>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</si>
  <si>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</si>
  <si>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</si>
  <si>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</si>
  <si>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</si>
  <si>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</si>
  <si>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</si>
  <si>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</si>
  <si>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</si>
  <si>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</si>
  <si>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</si>
  <si>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</si>
  <si>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</si>
  <si>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</si>
  <si>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</si>
  <si>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</si>
  <si>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</si>
  <si>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</si>
  <si>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</si>
  <si>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</si>
  <si>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</si>
  <si>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</si>
  <si>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</si>
  <si>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</si>
  <si>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</si>
  <si>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</si>
  <si>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</si>
  <si>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</si>
  <si>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</si>
  <si>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</si>
  <si>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</si>
  <si>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</si>
  <si>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</si>
  <si>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</si>
  <si>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</si>
  <si>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</si>
  <si>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</si>
  <si>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</si>
  <si>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</si>
  <si>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</si>
  <si>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</si>
  <si>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</si>
  <si>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</si>
  <si>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</si>
  <si>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</si>
  <si>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</si>
  <si>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</si>
  <si>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</si>
  <si>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</si>
  <si>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</si>
  <si>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</si>
  <si>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</si>
  <si>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</si>
  <si>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</si>
  <si>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</si>
  <si>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</si>
  <si>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</si>
  <si>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</si>
  <si>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</si>
  <si>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</si>
  <si>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</si>
  <si>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</si>
  <si>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</si>
  <si>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</si>
  <si>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</si>
  <si>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</si>
  <si>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</si>
  <si>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</si>
  <si>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</si>
  <si>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</si>
  <si>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</si>
  <si>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</si>
  <si>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</si>
  <si>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</si>
  <si>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</si>
  <si>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</si>
  <si>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</si>
  <si>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</si>
  <si>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</si>
  <si>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</si>
  <si>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</si>
  <si>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</si>
  <si>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</si>
  <si>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</si>
  <si>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</si>
  <si>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</si>
  <si>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</si>
  <si>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</si>
  <si>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</si>
  <si>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</si>
  <si>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</si>
  <si>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</si>
  <si>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</si>
  <si>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</si>
  <si>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</si>
  <si>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</si>
  <si>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</si>
  <si>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</si>
  <si>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</si>
  <si>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</si>
  <si>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</si>
  <si>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</si>
  <si>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</si>
  <si>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</si>
  <si>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</si>
  <si>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</si>
  <si>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</si>
  <si>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</si>
  <si>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</si>
  <si>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</si>
  <si>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</si>
  <si>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</si>
  <si>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</si>
  <si>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</si>
  <si>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</si>
  <si>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</si>
  <si>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</si>
  <si>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</si>
  <si>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</si>
  <si>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</si>
  <si>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</si>
  <si>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</si>
  <si>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</si>
  <si>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</si>
  <si>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</si>
  <si>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</si>
  <si>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</si>
  <si>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</si>
  <si>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</si>
  <si>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</si>
  <si>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</si>
  <si>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</si>
  <si>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</si>
  <si>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</si>
  <si>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</si>
  <si>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</si>
  <si>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</si>
  <si>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</si>
  <si>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</si>
  <si>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</si>
  <si>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</si>
  <si>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</si>
  <si>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</si>
  <si>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</si>
  <si>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</si>
  <si>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</si>
  <si>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</si>
  <si>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</si>
  <si>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</si>
  <si>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</si>
  <si>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</si>
  <si>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</si>
  <si>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</si>
  <si>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</si>
  <si>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</si>
  <si>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</si>
  <si>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</si>
  <si>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</si>
  <si>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</si>
  <si>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</si>
  <si>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</si>
  <si>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</si>
  <si>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</si>
  <si>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</si>
  <si>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</si>
  <si>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</si>
  <si>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</si>
  <si>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</si>
  <si>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</si>
  <si>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</si>
  <si>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</si>
  <si>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</si>
  <si>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</si>
  <si>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</si>
  <si>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</si>
  <si>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</si>
  <si>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</si>
  <si>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</si>
  <si>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</si>
  <si>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</si>
  <si>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</si>
  <si>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</si>
  <si>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</si>
  <si>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</si>
  <si>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</si>
  <si>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</si>
  <si>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</si>
  <si>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</si>
  <si>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</si>
  <si>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</si>
  <si>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</si>
  <si>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</si>
  <si>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</si>
  <si>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</si>
  <si>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</si>
  <si>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</si>
  <si>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</si>
  <si>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</si>
  <si>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</si>
  <si>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</si>
  <si>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</si>
  <si>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</si>
  <si>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</si>
  <si>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</si>
  <si>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</si>
  <si>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</si>
  <si>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</si>
  <si>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</si>
  <si>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</si>
  <si>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</si>
  <si>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</si>
  <si>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</si>
  <si>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</si>
  <si>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</si>
  <si>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</si>
  <si>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</si>
  <si>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</si>
  <si>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</si>
  <si>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</si>
  <si>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</si>
  <si>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</si>
  <si>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</si>
  <si>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</si>
  <si>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</si>
  <si>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</si>
  <si>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</si>
  <si>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</si>
  <si>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</si>
  <si>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</si>
  <si>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</si>
  <si>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</si>
  <si>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</si>
  <si>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</si>
  <si>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</si>
  <si>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</si>
  <si>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</si>
  <si>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</si>
  <si>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</si>
  <si>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</si>
  <si>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</si>
  <si>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</si>
  <si>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</si>
  <si>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</si>
  <si>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</si>
  <si>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</si>
  <si>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</si>
  <si>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</si>
  <si>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</si>
  <si>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</si>
  <si>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</si>
  <si>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</si>
  <si>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</si>
  <si>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</si>
  <si>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</si>
  <si>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</si>
  <si>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</si>
  <si>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</si>
  <si>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</si>
  <si>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</si>
  <si>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</si>
  <si>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</si>
  <si>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</si>
  <si>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</si>
  <si>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</si>
  <si>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</si>
  <si>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</si>
  <si>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</si>
  <si>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</si>
  <si>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</si>
  <si>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</si>
  <si>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</si>
  <si>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</si>
  <si>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</si>
  <si>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</si>
  <si>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</si>
  <si>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</si>
  <si>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</si>
  <si>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</si>
  <si>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</si>
  <si>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</si>
  <si>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</si>
  <si>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</si>
  <si>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</si>
  <si>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</si>
  <si>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</si>
  <si>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</si>
  <si>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</si>
  <si>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</si>
  <si>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</si>
  <si>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</si>
  <si>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</si>
  <si>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</si>
  <si>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</si>
  <si>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</si>
  <si>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</si>
  <si>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</si>
  <si>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</si>
  <si>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</si>
  <si>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</si>
  <si>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</si>
  <si>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</si>
  <si>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</si>
  <si>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</si>
  <si>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</si>
  <si>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</si>
  <si>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</si>
  <si>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</si>
  <si>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</si>
  <si>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</si>
  <si>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</si>
  <si>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</si>
  <si>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</si>
  <si>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</si>
  <si>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</si>
  <si>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</si>
  <si>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</si>
  <si>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</si>
  <si>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</si>
  <si>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</si>
  <si>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</si>
  <si>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</si>
  <si>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</si>
  <si>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</si>
  <si>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</si>
  <si>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</si>
  <si>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</si>
  <si>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</si>
  <si>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</si>
  <si>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</si>
  <si>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</si>
  <si>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</si>
  <si>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</si>
  <si>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</si>
  <si>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</si>
  <si>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</si>
  <si>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</si>
  <si>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</si>
  <si>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</si>
  <si>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</si>
  <si>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</si>
  <si>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</si>
  <si>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</si>
  <si>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</si>
  <si>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</si>
  <si>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</si>
  <si>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</si>
  <si>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</si>
  <si>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</si>
  <si>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</si>
  <si>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</si>
  <si>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</si>
  <si>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</si>
  <si>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</si>
  <si>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</si>
  <si>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</si>
  <si>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</si>
  <si>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</si>
  <si>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</si>
  <si>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</si>
  <si>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</si>
  <si>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</si>
  <si>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</si>
  <si>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</si>
  <si>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</si>
  <si>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</si>
  <si>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</si>
  <si>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</si>
  <si>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</si>
  <si>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</si>
  <si>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</si>
  <si>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</si>
  <si>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</si>
  <si>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</si>
  <si>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</si>
  <si>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</si>
  <si>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</si>
  <si>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</si>
  <si>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</si>
  <si>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</si>
  <si>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</si>
  <si>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</si>
  <si>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</si>
  <si>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</si>
  <si>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</si>
  <si>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</si>
  <si>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</si>
  <si>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</si>
  <si>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</si>
  <si>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</si>
  <si>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</si>
  <si>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</si>
  <si>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</si>
  <si>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</si>
  <si>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</si>
  <si>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</si>
  <si>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</si>
  <si>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</si>
  <si>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</si>
  <si>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</si>
  <si>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</si>
  <si>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</si>
  <si>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</si>
  <si>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</si>
  <si>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</si>
  <si>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</si>
  <si>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</si>
  <si>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</si>
  <si>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</si>
  <si>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</si>
  <si>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</si>
  <si>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</si>
  <si>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</si>
  <si>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</si>
  <si>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</si>
  <si>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</si>
  <si>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</si>
  <si>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</si>
  <si>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</si>
  <si>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</si>
  <si>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</si>
  <si>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</si>
  <si>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</si>
  <si>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</si>
  <si>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</si>
  <si>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</si>
  <si>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</si>
  <si>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</si>
  <si>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</si>
  <si>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</si>
  <si>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</si>
  <si>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</si>
  <si>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</si>
  <si>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</si>
  <si>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</si>
  <si>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</si>
  <si>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</si>
  <si>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</si>
  <si>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</si>
  <si>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</si>
  <si>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</si>
  <si>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</si>
  <si>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</si>
  <si>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</si>
  <si>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</si>
  <si>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</si>
  <si>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</si>
  <si>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</si>
  <si>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</si>
  <si>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</si>
  <si>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</si>
  <si>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</si>
  <si>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</si>
  <si>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</si>
  <si>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</si>
  <si>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</si>
  <si>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</si>
  <si>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</si>
  <si>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</si>
  <si>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</si>
  <si>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</si>
  <si>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</si>
  <si>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</si>
  <si>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</si>
  <si>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</si>
  <si>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</si>
  <si>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</si>
  <si>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</si>
  <si>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</si>
  <si>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</si>
  <si>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</si>
  <si>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</si>
  <si>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</si>
  <si>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</si>
  <si>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</si>
  <si>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</si>
  <si>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</si>
  <si>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</si>
  <si>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</si>
  <si>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</si>
  <si>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</si>
  <si>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</si>
  <si>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</si>
  <si>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</si>
  <si>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</si>
  <si>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</si>
  <si>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</si>
  <si>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</si>
  <si>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</si>
  <si>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</si>
  <si>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</si>
  <si>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</si>
  <si>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</si>
  <si>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</si>
  <si>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</si>
  <si>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</si>
  <si>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</si>
  <si>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</si>
  <si>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</si>
  <si>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</si>
  <si>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</si>
  <si>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</si>
  <si>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</si>
  <si>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</si>
  <si>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</si>
  <si>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</si>
  <si>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</si>
  <si>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</si>
  <si>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</si>
  <si>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</si>
  <si>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</si>
  <si>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</si>
  <si>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</si>
  <si>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</si>
  <si>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</si>
  <si>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</si>
  <si>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</si>
  <si>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</si>
  <si>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</si>
  <si>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</si>
  <si>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</si>
  <si>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</si>
  <si>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</si>
  <si>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</si>
  <si>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</si>
  <si>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</si>
  <si>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</si>
  <si>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</si>
  <si>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</si>
  <si>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</si>
  <si>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</si>
  <si>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</si>
  <si>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</si>
  <si>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</si>
  <si>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</si>
  <si>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</si>
  <si>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</si>
  <si>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</si>
  <si>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</si>
  <si>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</si>
  <si>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</si>
  <si>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</si>
  <si>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</si>
  <si>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</si>
  <si>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</si>
  <si>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</si>
  <si>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</si>
  <si>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</si>
  <si>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</si>
  <si>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</si>
  <si>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</si>
  <si>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</si>
  <si>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</si>
  <si>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</si>
  <si>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</si>
  <si>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</si>
  <si>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</si>
  <si>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</si>
  <si>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</si>
  <si>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</si>
  <si>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</si>
  <si>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</si>
  <si>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</si>
  <si>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</si>
  <si>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</si>
  <si>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</si>
  <si>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</si>
  <si>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</si>
  <si>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</si>
  <si>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</si>
  <si>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</si>
  <si>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</si>
  <si>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</si>
  <si>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</si>
  <si>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</si>
  <si>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</si>
  <si>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</si>
  <si>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</si>
  <si>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</si>
  <si>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</si>
  <si>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</si>
  <si>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</si>
  <si>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</si>
  <si>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</si>
  <si>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</si>
  <si>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</si>
  <si>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</si>
  <si>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</si>
  <si>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</si>
  <si>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</si>
  <si>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</si>
  <si>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</si>
  <si>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</si>
  <si>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</si>
  <si>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</si>
  <si>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</si>
  <si>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</si>
  <si>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</si>
  <si>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</si>
  <si>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</si>
  <si>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</si>
  <si>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</si>
  <si>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</si>
  <si>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</si>
  <si>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</si>
  <si>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</si>
  <si>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</si>
  <si>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</si>
  <si>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</si>
  <si>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</si>
  <si>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</si>
  <si>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</si>
  <si>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</si>
  <si>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</si>
  <si>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</si>
  <si>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</si>
  <si>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</si>
  <si>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</si>
  <si>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</si>
  <si>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</si>
  <si>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</si>
  <si>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</si>
  <si>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</si>
  <si>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</si>
  <si>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</si>
  <si>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</si>
  <si>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</si>
  <si>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</si>
  <si>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</si>
  <si>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</si>
  <si>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</si>
  <si>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</si>
  <si>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</si>
  <si>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</si>
  <si>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</si>
  <si>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</si>
  <si>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</si>
  <si>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</si>
  <si>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</si>
  <si>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</si>
  <si>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</si>
  <si>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</si>
  <si>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</si>
  <si>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</si>
  <si>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</si>
  <si>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</si>
  <si>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</si>
  <si>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</si>
  <si>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</si>
  <si>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</si>
  <si>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</si>
  <si>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</si>
  <si>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</si>
  <si>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</si>
  <si>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</si>
  <si>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</si>
  <si>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</si>
  <si>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</si>
  <si>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</si>
  <si>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</si>
  <si>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</si>
  <si>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</si>
  <si>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</si>
  <si>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</si>
  <si>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</si>
  <si>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</si>
  <si>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</si>
  <si>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</si>
  <si>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</si>
  <si>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</si>
  <si>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</si>
  <si>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</si>
  <si>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</si>
  <si>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</si>
  <si>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</si>
  <si>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</si>
  <si>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</si>
  <si>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</si>
  <si>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</si>
  <si>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</si>
  <si>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</si>
  <si>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</si>
  <si>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</si>
  <si>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</si>
  <si>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</si>
  <si>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</si>
  <si>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</si>
  <si>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</si>
  <si>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</si>
  <si>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</si>
  <si>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</si>
  <si>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</si>
  <si>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</si>
  <si>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</si>
  <si>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</si>
  <si>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</si>
  <si>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</si>
  <si>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</si>
  <si>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</si>
  <si>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</si>
  <si>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</si>
  <si>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</si>
  <si>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</si>
  <si>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</si>
  <si>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</si>
  <si>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</si>
  <si>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</si>
  <si>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</si>
  <si>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</si>
  <si>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</si>
  <si>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</si>
  <si>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</si>
  <si>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</si>
  <si>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</si>
  <si>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</si>
  <si>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</si>
  <si>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</si>
  <si>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</si>
  <si>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</si>
  <si>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</si>
  <si>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</si>
  <si>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</si>
  <si>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</si>
  <si>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</si>
  <si>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</si>
  <si>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</si>
  <si>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</si>
  <si>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</si>
  <si>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</si>
  <si>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</si>
  <si>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</si>
  <si>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</si>
  <si>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</si>
  <si>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</si>
  <si>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</si>
  <si>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</si>
  <si>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</si>
  <si>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</si>
  <si>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</si>
  <si>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</si>
  <si>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</si>
  <si>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</si>
  <si>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</si>
  <si>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</si>
  <si>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</si>
  <si>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</si>
  <si>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</si>
  <si>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</si>
  <si>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</si>
  <si>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</si>
  <si>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</si>
  <si>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</si>
  <si>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</si>
  <si>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</si>
  <si>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</si>
  <si>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</si>
  <si>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</si>
  <si>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</si>
  <si>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</si>
  <si>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</si>
  <si>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</si>
  <si>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</si>
  <si>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</si>
  <si>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</si>
  <si>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</si>
  <si>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</si>
  <si>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</si>
  <si>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</si>
  <si>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</si>
  <si>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</si>
  <si>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</si>
  <si>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</si>
  <si>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</si>
  <si>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</si>
  <si>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</si>
  <si>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</si>
  <si>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</si>
  <si>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</si>
  <si>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</si>
  <si>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</si>
  <si>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</si>
  <si>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</si>
  <si>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</si>
  <si>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</si>
  <si>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</si>
  <si>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</si>
  <si>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</si>
  <si>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</si>
  <si>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</si>
  <si>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</si>
  <si>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</si>
  <si>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</si>
  <si>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</si>
  <si>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</si>
  <si>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</si>
  <si>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</si>
  <si>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</si>
  <si>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</si>
  <si>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</si>
  <si>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</si>
  <si>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</si>
  <si>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</si>
  <si>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</si>
  <si>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</si>
  <si>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</si>
  <si>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</si>
  <si>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</si>
  <si>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</si>
  <si>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</si>
  <si>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</si>
  <si>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</si>
  <si>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</si>
  <si>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</si>
  <si>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</si>
  <si>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</si>
  <si>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</si>
  <si>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</si>
  <si>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</si>
  <si>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</si>
  <si>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</si>
  <si>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</si>
  <si>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</si>
  <si>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</si>
  <si>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</si>
  <si>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</si>
  <si>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</si>
  <si>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</si>
  <si>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</si>
  <si>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</si>
  <si>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</si>
  <si>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</si>
  <si>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</si>
  <si>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</si>
  <si>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</si>
  <si>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</si>
  <si>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</si>
  <si>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</si>
  <si>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</si>
  <si>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</si>
  <si>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</si>
  <si>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</si>
  <si>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</si>
  <si>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</si>
  <si>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</si>
  <si>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</si>
  <si>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</si>
  <si>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</si>
  <si>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</si>
  <si>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</si>
  <si>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</si>
  <si>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</si>
  <si>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</si>
  <si>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</si>
  <si>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</si>
  <si>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</si>
  <si>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</si>
  <si>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</si>
  <si>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</si>
  <si>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</si>
  <si>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</si>
  <si>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</si>
  <si>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</si>
  <si>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</si>
  <si>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</si>
  <si>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</si>
  <si>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</si>
  <si>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</si>
  <si>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</si>
  <si>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</si>
  <si>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</si>
  <si>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</si>
  <si>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</si>
  <si>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</si>
  <si>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</si>
  <si>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</si>
  <si>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</si>
  <si>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</si>
  <si>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</si>
  <si>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</si>
  <si>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</si>
  <si>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</si>
  <si>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</si>
  <si>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</si>
  <si>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</si>
  <si>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</si>
  <si>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</si>
  <si>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</si>
  <si>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</si>
  <si>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</si>
  <si>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</si>
  <si>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</si>
  <si>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</si>
  <si>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</si>
  <si>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</si>
  <si>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</si>
  <si>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</si>
  <si>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</si>
  <si>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</si>
  <si>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</si>
  <si>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</si>
  <si>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</si>
  <si>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</si>
  <si>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</si>
  <si>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</si>
  <si>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</si>
  <si>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</si>
  <si>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</si>
  <si>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</si>
  <si>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</si>
  <si>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</si>
  <si>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</si>
  <si>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</si>
  <si>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</si>
  <si>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</si>
  <si>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</si>
  <si>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</si>
  <si>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</si>
  <si>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</si>
  <si>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</si>
  <si>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</si>
  <si>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</si>
  <si>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</si>
  <si>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</si>
  <si>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</si>
  <si>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</si>
  <si>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</si>
  <si>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</si>
  <si>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</si>
  <si>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</si>
  <si>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</si>
  <si>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</si>
  <si>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</si>
  <si>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</si>
  <si>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</si>
  <si>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</si>
  <si>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</si>
  <si>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</si>
  <si>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</si>
  <si>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</si>
  <si>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</si>
  <si>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</si>
  <si>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</si>
  <si>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</si>
  <si>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</si>
  <si>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</si>
  <si>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</si>
  <si>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</si>
  <si>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</si>
  <si>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</si>
  <si>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</si>
  <si>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</si>
  <si>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</si>
  <si>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</si>
  <si>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</si>
  <si>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</si>
  <si>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</si>
  <si>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</si>
  <si>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</si>
  <si>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</si>
  <si>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</si>
  <si>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</si>
  <si>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</si>
  <si>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</si>
  <si>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</si>
  <si>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</si>
  <si>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</si>
  <si>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</si>
  <si>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</si>
  <si>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</si>
  <si>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</si>
  <si>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</si>
  <si>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</si>
  <si>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</si>
  <si>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</si>
  <si>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</si>
  <si>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</si>
  <si>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</si>
  <si>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</si>
  <si>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</si>
  <si>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</si>
  <si>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</si>
  <si>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</si>
  <si>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</si>
  <si>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</si>
  <si>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</si>
  <si>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</si>
  <si>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</si>
  <si>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</si>
  <si>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</si>
  <si>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</si>
  <si>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</si>
  <si>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</si>
  <si>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</si>
  <si>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</si>
  <si>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</si>
  <si>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</si>
  <si>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</si>
  <si>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</si>
  <si>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</si>
  <si>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</si>
  <si>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</si>
  <si>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</si>
  <si>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</si>
  <si>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</si>
  <si>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</si>
  <si>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</si>
  <si>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</si>
  <si>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</si>
  <si>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</si>
  <si>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</si>
  <si>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</si>
  <si>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</si>
  <si>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</si>
  <si>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</si>
  <si>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</si>
  <si>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</si>
  <si>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</si>
  <si>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</si>
  <si>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</si>
  <si>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</si>
  <si>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</si>
  <si>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</si>
  <si>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</si>
  <si>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</si>
  <si>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</si>
  <si>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</si>
  <si>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</si>
  <si>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</si>
  <si>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</si>
  <si>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</si>
  <si>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</si>
  <si>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</si>
  <si>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</si>
  <si>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</si>
  <si>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</si>
  <si>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</si>
  <si>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</si>
  <si>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</si>
  <si>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</si>
  <si>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</si>
  <si>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</si>
  <si>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</si>
  <si>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</si>
  <si>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</si>
  <si>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</si>
  <si>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</si>
  <si>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</si>
  <si>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</si>
  <si>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</si>
  <si>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</si>
  <si>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</si>
  <si>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</si>
  <si>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</si>
  <si>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</si>
  <si>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</si>
  <si>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</si>
  <si>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</si>
  <si>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</si>
  <si>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</si>
  <si>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</si>
  <si>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</si>
  <si>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</si>
  <si>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</si>
  <si>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</si>
  <si>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</si>
  <si>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</si>
  <si>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</si>
  <si>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</si>
  <si>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</si>
  <si>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</si>
  <si>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</si>
  <si>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</si>
  <si>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</si>
  <si>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</si>
  <si>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</si>
  <si>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</si>
  <si>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</si>
  <si>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</si>
  <si>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</si>
  <si>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</si>
  <si>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</si>
  <si>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</si>
  <si>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</si>
  <si>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</si>
  <si>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</si>
  <si>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</si>
  <si>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</si>
  <si>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</si>
  <si>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</si>
  <si>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</si>
  <si>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</si>
  <si>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</si>
  <si>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</si>
  <si>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</si>
  <si>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</si>
  <si>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</si>
  <si>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</si>
  <si>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</si>
  <si>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</si>
  <si>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</si>
  <si>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</si>
  <si>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</si>
  <si>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</si>
  <si>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</si>
  <si>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</si>
  <si>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</si>
  <si>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</si>
  <si>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</si>
  <si>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</si>
  <si>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</si>
  <si>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</si>
  <si>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</si>
  <si>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</si>
  <si>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</si>
  <si>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</si>
  <si>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</si>
  <si>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</si>
  <si>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</si>
  <si>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</si>
  <si>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</si>
  <si>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</si>
  <si>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</si>
  <si>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</si>
  <si>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</si>
  <si>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</si>
  <si>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</si>
  <si>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</si>
  <si>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</si>
  <si>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</si>
  <si>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</si>
  <si>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</si>
  <si>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</si>
  <si>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</si>
  <si>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</si>
  <si>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</si>
  <si>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</si>
  <si>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</si>
  <si>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</si>
  <si>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</si>
  <si>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</si>
  <si>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</si>
  <si>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</si>
  <si>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</si>
  <si>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</si>
  <si>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</si>
  <si>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</si>
  <si>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</si>
  <si>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</si>
  <si>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</si>
  <si>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</si>
  <si>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</si>
  <si>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</si>
  <si>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</si>
  <si>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</si>
  <si>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</si>
  <si>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</si>
  <si>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</si>
  <si>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</si>
  <si>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</si>
  <si>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</si>
  <si>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</si>
  <si>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</si>
  <si>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</si>
  <si>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</si>
  <si>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</si>
  <si>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</si>
  <si>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</si>
  <si>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</si>
  <si>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</si>
  <si>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</si>
  <si>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</si>
  <si>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</si>
  <si>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</si>
  <si>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</si>
  <si>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</si>
  <si>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</si>
  <si>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</si>
  <si>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</si>
  <si>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</si>
  <si>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</si>
  <si>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</si>
  <si>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</si>
  <si>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</si>
  <si>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</si>
  <si>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</si>
  <si>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</si>
  <si>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</si>
  <si>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</si>
  <si>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</si>
  <si>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</si>
  <si>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</si>
  <si>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</si>
  <si>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</si>
  <si>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</si>
  <si>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</si>
  <si>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</si>
  <si>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</si>
  <si>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</si>
  <si>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</si>
  <si>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</si>
  <si>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</si>
  <si>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</si>
  <si>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</si>
  <si>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</si>
  <si>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</si>
  <si>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</si>
  <si>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</si>
  <si>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</si>
  <si>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</si>
  <si>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</si>
  <si>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</si>
  <si>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</si>
  <si>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</si>
  <si>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</si>
  <si>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</si>
  <si>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</si>
  <si>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</si>
  <si>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</si>
  <si>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</si>
  <si>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</si>
  <si>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</si>
  <si>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</si>
  <si>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</si>
  <si>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</si>
  <si>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</si>
  <si>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</si>
  <si>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</si>
  <si>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</si>
  <si>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</si>
  <si>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</si>
  <si>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</si>
  <si>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</si>
  <si>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</si>
  <si>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</si>
  <si>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</si>
  <si>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</si>
  <si>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</si>
  <si>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</si>
  <si>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</si>
  <si>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</si>
  <si>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</si>
  <si>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</si>
  <si>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</si>
  <si>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</si>
  <si>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</si>
  <si>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</si>
  <si>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</si>
  <si>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</si>
  <si>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</si>
  <si>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</si>
  <si>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</si>
  <si>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</si>
  <si>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</si>
  <si>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</si>
  <si>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</si>
  <si>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</si>
  <si>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</si>
  <si>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</si>
  <si>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</si>
  <si>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</si>
  <si>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</si>
  <si>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</si>
  <si>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</si>
  <si>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</si>
  <si>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</si>
  <si>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</si>
  <si>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</si>
  <si>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</si>
  <si>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</si>
  <si>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</si>
  <si>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</si>
  <si>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</si>
  <si>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</si>
  <si>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</si>
  <si>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</si>
  <si>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</si>
  <si>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</si>
  <si>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</si>
  <si>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</si>
  <si>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</si>
  <si>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</si>
  <si>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</si>
  <si>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</si>
  <si>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</si>
  <si>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</si>
  <si>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</si>
  <si>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</si>
  <si>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</si>
  <si>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</si>
  <si>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</si>
  <si>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</si>
  <si>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</si>
  <si>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</si>
  <si>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</si>
  <si>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</si>
  <si>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</si>
  <si>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</si>
  <si>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</si>
  <si>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</si>
  <si>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</si>
  <si>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</si>
  <si>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</si>
  <si>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</si>
  <si>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</si>
  <si>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</si>
  <si>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</si>
  <si>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</si>
  <si>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</si>
  <si>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</si>
  <si>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</si>
  <si>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</si>
  <si>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</si>
  <si>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</si>
  <si>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</si>
  <si>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</si>
  <si>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</si>
  <si>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</si>
  <si>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</si>
  <si>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</si>
  <si>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</si>
  <si>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</si>
  <si>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</si>
  <si>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</si>
  <si>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</si>
  <si>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</si>
  <si>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</si>
  <si>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</si>
  <si>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</si>
  <si>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</si>
  <si>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</si>
  <si>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</si>
  <si>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</si>
  <si>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</si>
  <si>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</si>
  <si>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</si>
  <si>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</si>
  <si>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</si>
  <si>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</si>
  <si>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</si>
  <si>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</si>
  <si>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</si>
  <si>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</si>
  <si>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</si>
  <si>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</si>
  <si>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</si>
  <si>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</si>
  <si>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</si>
  <si>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</si>
  <si>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</si>
  <si>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</si>
  <si>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</si>
  <si>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</si>
  <si>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</si>
  <si>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</si>
  <si>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</si>
  <si>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</si>
  <si>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</si>
  <si>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</si>
  <si>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</si>
  <si>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</si>
  <si>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</si>
  <si>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</si>
  <si>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</si>
  <si>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</si>
  <si>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</si>
  <si>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</si>
  <si>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</si>
  <si>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</si>
  <si>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</si>
  <si>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</si>
  <si>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</si>
  <si>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</si>
  <si>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</si>
  <si>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</si>
  <si>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</si>
  <si>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</si>
  <si>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</si>
  <si>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</si>
  <si>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</si>
  <si>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</si>
  <si>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</si>
  <si>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</si>
  <si>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</si>
  <si>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</si>
  <si>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</si>
  <si>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</si>
  <si>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</si>
  <si>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</si>
  <si>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</si>
  <si>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</si>
  <si>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</si>
  <si>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</si>
  <si>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</si>
  <si>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</si>
  <si>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</si>
  <si>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</si>
  <si>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</si>
  <si>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</si>
  <si>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</si>
  <si>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</si>
  <si>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</si>
  <si>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</si>
  <si>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</si>
  <si>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</si>
  <si>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</si>
  <si>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</si>
  <si>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</si>
  <si>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</si>
  <si>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</si>
  <si>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</si>
  <si>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</si>
  <si>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</si>
  <si>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</si>
  <si>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</si>
  <si>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</si>
  <si>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</si>
  <si>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</si>
  <si>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</si>
  <si>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</si>
  <si>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</si>
  <si>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</si>
  <si>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</si>
  <si>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</si>
  <si>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</si>
  <si>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</si>
  <si>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</si>
  <si>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</si>
  <si>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</si>
  <si>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</si>
  <si>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</si>
  <si>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</si>
  <si>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</si>
  <si>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</si>
  <si>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</si>
  <si>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</si>
  <si>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</si>
  <si>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</si>
  <si>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</si>
  <si>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</si>
  <si>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</si>
  <si>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</si>
  <si>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</si>
  <si>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</si>
  <si>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</si>
  <si>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</si>
  <si>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</si>
  <si>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</si>
  <si>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</si>
  <si>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</si>
  <si>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</si>
  <si>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</si>
  <si>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</si>
  <si>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</si>
  <si>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</si>
  <si>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</si>
  <si>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</si>
  <si>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</si>
  <si>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</si>
  <si>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</si>
  <si>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</si>
  <si>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</si>
  <si>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</si>
  <si>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</si>
  <si>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</si>
  <si>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</si>
  <si>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</si>
  <si>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</si>
  <si>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</si>
  <si>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</si>
  <si>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</si>
  <si>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</si>
  <si>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</si>
  <si>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</si>
  <si>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</si>
  <si>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</si>
  <si>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</si>
  <si>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</si>
  <si>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</si>
  <si>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</si>
  <si>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</si>
  <si>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</si>
  <si>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</si>
  <si>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</si>
  <si>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</si>
  <si>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</si>
  <si>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</si>
  <si>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</si>
  <si>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</si>
  <si>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</si>
  <si>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</si>
  <si>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</si>
  <si>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</si>
  <si>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</si>
  <si>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</si>
  <si>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</si>
  <si>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</si>
  <si>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</si>
  <si>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</si>
  <si>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</si>
  <si>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</si>
  <si>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</si>
  <si>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</si>
  <si>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</si>
  <si>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</si>
  <si>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</si>
  <si>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</si>
  <si>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</si>
  <si>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</si>
  <si>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</si>
  <si>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</si>
  <si>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</si>
  <si>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</si>
  <si>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</si>
  <si>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</si>
  <si>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</si>
  <si>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</si>
  <si>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</si>
  <si>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</si>
  <si>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</si>
  <si>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</si>
  <si>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</si>
  <si>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</si>
  <si>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</si>
  <si>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</si>
  <si>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</si>
  <si>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</si>
  <si>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</si>
  <si>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</si>
  <si>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</si>
  <si>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</si>
  <si>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</si>
  <si>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</si>
  <si>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</si>
  <si>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</si>
  <si>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</si>
  <si>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</si>
  <si>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</si>
  <si>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</si>
  <si>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</si>
  <si>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</si>
  <si>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</si>
  <si>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</si>
  <si>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</si>
  <si>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</si>
  <si>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</si>
  <si>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</si>
  <si>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</si>
  <si>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</si>
  <si>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</si>
  <si>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</si>
  <si>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</si>
  <si>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</si>
  <si>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</si>
  <si>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</si>
  <si>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</si>
  <si>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</si>
  <si>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</si>
  <si>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</si>
  <si>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</si>
  <si>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</si>
  <si>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</si>
  <si>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</si>
  <si>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</si>
  <si>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</si>
  <si>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</si>
  <si>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</si>
  <si>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</si>
  <si>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</si>
  <si>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</si>
  <si>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</si>
  <si>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</si>
  <si>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</si>
  <si>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</si>
  <si>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</si>
  <si>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</si>
  <si>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</si>
  <si>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</si>
  <si>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</si>
  <si>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</si>
  <si>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</si>
  <si>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</si>
  <si>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</si>
  <si>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</si>
  <si>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</si>
  <si>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</si>
  <si>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</si>
  <si>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</si>
  <si>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</si>
  <si>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</si>
  <si>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</si>
  <si>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</si>
  <si>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</si>
  <si>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</si>
  <si>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</si>
  <si>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</si>
  <si>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</si>
  <si>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</si>
  <si>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</si>
  <si>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</si>
  <si>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</si>
  <si>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</si>
  <si>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</si>
  <si>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</si>
  <si>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</si>
  <si>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</si>
  <si>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</si>
  <si>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</si>
  <si>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</si>
  <si>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</si>
  <si>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</si>
  <si>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</si>
  <si>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</si>
  <si>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</si>
  <si>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</si>
  <si>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</si>
  <si>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</si>
  <si>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</si>
  <si>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</si>
  <si>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</si>
  <si>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</si>
  <si>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</si>
  <si>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</si>
  <si>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</si>
  <si>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</si>
  <si>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</si>
  <si>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</si>
  <si>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</si>
  <si>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</si>
  <si>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</si>
  <si>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</si>
  <si>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</si>
  <si>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</si>
  <si>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</si>
  <si>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</si>
  <si>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</si>
  <si>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</si>
  <si>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</si>
  <si>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</si>
  <si>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</si>
  <si>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</si>
  <si>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</si>
  <si>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</si>
  <si>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</si>
  <si>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</si>
  <si>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</si>
  <si>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</si>
  <si>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</si>
  <si>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</si>
  <si>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</si>
  <si>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</si>
  <si>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</si>
  <si>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</si>
  <si>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</si>
  <si>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</si>
  <si>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</si>
  <si>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</si>
  <si>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</si>
  <si>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</si>
  <si>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</si>
  <si>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</si>
  <si>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</si>
  <si>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</si>
  <si>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</si>
  <si>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</si>
  <si>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</si>
  <si>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</si>
  <si>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</si>
  <si>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</si>
  <si>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</si>
  <si>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</si>
  <si>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</si>
  <si>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</si>
  <si>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</si>
  <si>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</si>
  <si>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</si>
  <si>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</si>
  <si>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</si>
  <si>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</si>
  <si>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</si>
  <si>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</si>
  <si>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</si>
  <si>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</si>
  <si>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</si>
  <si>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</si>
  <si>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</si>
  <si>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</si>
  <si>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</si>
  <si>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</si>
  <si>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</si>
  <si>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</si>
  <si>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</si>
  <si>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</si>
  <si>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</si>
  <si>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</si>
  <si>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</si>
  <si>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</si>
  <si>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</si>
  <si>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</si>
  <si>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</si>
  <si>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</si>
  <si>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</si>
  <si>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</si>
  <si>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</si>
  <si>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</si>
  <si>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</si>
  <si>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</si>
  <si>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</si>
  <si>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</si>
  <si>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</si>
  <si>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</si>
  <si>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</si>
  <si>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</si>
  <si>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</si>
  <si>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</si>
  <si>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</si>
  <si>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</si>
  <si>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</si>
  <si>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</si>
  <si>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</si>
  <si>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</si>
  <si>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</si>
  <si>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</si>
  <si>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</si>
  <si>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</si>
  <si>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</si>
  <si>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</si>
  <si>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</si>
  <si>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</si>
  <si>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</si>
  <si>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</si>
  <si>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</si>
  <si>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</si>
  <si>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</si>
  <si>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</si>
  <si>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</si>
  <si>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</si>
  <si>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</si>
  <si>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</si>
  <si>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</si>
  <si>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</si>
  <si>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</si>
  <si>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</si>
  <si>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</si>
  <si>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</si>
  <si>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</si>
  <si>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</si>
  <si>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</si>
  <si>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</si>
  <si>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</si>
  <si>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</si>
  <si>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</si>
  <si>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</si>
  <si>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</si>
  <si>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</si>
  <si>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</si>
  <si>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</si>
  <si>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</si>
  <si>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</si>
  <si>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</si>
  <si>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</si>
  <si>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</si>
  <si>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</si>
  <si>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</si>
  <si>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</si>
  <si>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</si>
  <si>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</si>
  <si>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</si>
  <si>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</si>
  <si>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</si>
  <si>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</si>
  <si>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</si>
  <si>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</si>
  <si>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</si>
  <si>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</si>
  <si>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</si>
  <si>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</si>
  <si>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</si>
  <si>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</si>
  <si>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</si>
  <si>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</si>
  <si>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</si>
  <si>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</si>
  <si>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</si>
  <si>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</si>
  <si>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</si>
  <si>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</si>
  <si>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</si>
  <si>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</si>
  <si>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</si>
  <si>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</si>
  <si>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</si>
  <si>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</si>
  <si>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</si>
  <si>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</si>
  <si>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</si>
  <si>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</si>
  <si>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</si>
  <si>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</si>
  <si>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</si>
  <si>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</si>
  <si>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</si>
  <si>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</si>
  <si>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</si>
  <si>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</si>
  <si>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</si>
  <si>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</si>
  <si>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</si>
  <si>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</si>
  <si>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</si>
  <si>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</si>
  <si>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</si>
  <si>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</si>
  <si>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</si>
  <si>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</si>
  <si>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</si>
  <si>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</si>
  <si>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</si>
  <si>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</si>
  <si>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</si>
  <si>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</si>
  <si>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</si>
  <si>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</si>
  <si>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</si>
  <si>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</si>
  <si>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</si>
  <si>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</si>
  <si>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</si>
  <si>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</si>
  <si>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</si>
  <si>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</si>
  <si>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</si>
  <si>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</si>
  <si>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</si>
  <si>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</si>
  <si>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</si>
  <si>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</si>
  <si>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</si>
  <si>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</si>
  <si>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</si>
  <si>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</si>
  <si>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</si>
  <si>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</si>
  <si>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</si>
  <si>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</si>
  <si>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</si>
  <si>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</si>
  <si>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</si>
  <si>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</si>
  <si>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</si>
  <si>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</si>
  <si>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</si>
  <si>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</si>
  <si>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</si>
  <si>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</si>
  <si>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</si>
  <si>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</si>
  <si>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</si>
  <si>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</si>
  <si>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</si>
  <si>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</si>
  <si>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</si>
  <si>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</si>
  <si>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</si>
  <si>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</si>
  <si>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</si>
  <si>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</si>
  <si>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</si>
  <si>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</si>
  <si>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</si>
  <si>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</si>
  <si>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</si>
  <si>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</si>
  <si>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</si>
  <si>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</si>
  <si>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</si>
  <si>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</si>
  <si>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</si>
  <si>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</si>
  <si>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</si>
  <si>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</si>
  <si>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</si>
  <si>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</si>
  <si>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</si>
  <si>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</si>
  <si>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</si>
  <si>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</si>
  <si>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</si>
  <si>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</si>
  <si>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</si>
  <si>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</si>
  <si>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</si>
  <si>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</si>
  <si>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</si>
  <si>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</si>
  <si>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</si>
  <si>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</si>
  <si>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</si>
  <si>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</si>
  <si>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</si>
  <si>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</si>
  <si>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</si>
  <si>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</si>
  <si>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</si>
  <si>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</si>
  <si>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</si>
  <si>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</si>
  <si>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</si>
  <si>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</si>
  <si>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</si>
  <si>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</si>
  <si>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</si>
  <si>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</si>
  <si>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</si>
  <si>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</si>
  <si>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</si>
  <si>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</si>
  <si>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</si>
  <si>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</si>
  <si>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</si>
  <si>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</si>
  <si>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</si>
  <si>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</si>
  <si>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</si>
  <si>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</si>
  <si>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</si>
  <si>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</si>
  <si>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</si>
  <si>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</si>
  <si>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</si>
  <si>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</si>
  <si>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</si>
  <si>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</si>
  <si>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</si>
  <si>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</si>
  <si>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</si>
  <si>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</si>
  <si>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</si>
  <si>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</si>
  <si>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</si>
  <si>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</si>
  <si>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</si>
  <si>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</si>
  <si>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</si>
  <si>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</si>
  <si>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</si>
  <si>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</si>
  <si>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</si>
  <si>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</si>
  <si>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</si>
  <si>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</si>
  <si>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</si>
  <si>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</si>
  <si>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</si>
  <si>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</si>
  <si>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</si>
  <si>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</si>
  <si>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</si>
  <si>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</si>
  <si>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</si>
  <si>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</si>
  <si>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</si>
  <si>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</si>
  <si>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</si>
  <si>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</si>
  <si>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</si>
  <si>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</si>
  <si>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</si>
  <si>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</si>
  <si>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</si>
  <si>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</si>
  <si>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</si>
  <si>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</si>
  <si>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</si>
  <si>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</si>
  <si>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</si>
  <si>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</si>
  <si>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</si>
  <si>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</si>
  <si>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</si>
  <si>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</si>
  <si>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</si>
  <si>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</si>
  <si>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</si>
  <si>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</si>
  <si>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</si>
  <si>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</si>
  <si>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</si>
  <si>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</si>
  <si>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</si>
  <si>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</si>
  <si>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</si>
  <si>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</si>
  <si>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</si>
  <si>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</si>
  <si>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</si>
  <si>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</si>
  <si>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</si>
  <si>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</si>
  <si>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</si>
  <si>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</si>
  <si>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</si>
  <si>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</si>
  <si>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</si>
  <si>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</si>
  <si>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</si>
  <si>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</si>
  <si>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</si>
  <si>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</si>
  <si>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</si>
  <si>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</si>
  <si>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</si>
  <si>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</si>
  <si>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</si>
  <si>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</si>
  <si>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</si>
  <si>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</si>
  <si>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</si>
  <si>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</si>
  <si>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</si>
  <si>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</si>
  <si>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</si>
  <si>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</si>
  <si>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</si>
  <si>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</si>
  <si>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</si>
  <si>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</si>
  <si>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</si>
  <si>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</si>
  <si>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</si>
  <si>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</si>
  <si>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</si>
  <si>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</si>
  <si>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</si>
  <si>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</si>
  <si>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</si>
  <si>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</si>
  <si>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</si>
  <si>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</si>
  <si>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</si>
  <si>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</si>
  <si>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</si>
  <si>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</si>
  <si>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</si>
  <si>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</si>
  <si>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</si>
  <si>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</si>
  <si>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</si>
  <si>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</si>
  <si>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</si>
  <si>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</si>
  <si>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</si>
  <si>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</si>
  <si>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</si>
  <si>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</si>
  <si>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</si>
  <si>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</si>
  <si>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</si>
  <si>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</si>
  <si>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</si>
  <si>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</si>
  <si>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</si>
  <si>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</si>
  <si>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</si>
  <si>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</si>
  <si>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</si>
  <si>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</si>
  <si>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</si>
  <si>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</si>
  <si>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</si>
  <si>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</si>
  <si>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</si>
  <si>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</si>
  <si>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</si>
  <si>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</si>
  <si>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</si>
  <si>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</si>
  <si>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</si>
  <si>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</si>
  <si>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</si>
  <si>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</si>
  <si>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</si>
  <si>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</si>
  <si>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</si>
  <si>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</si>
  <si>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</si>
  <si>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</si>
  <si>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</si>
  <si>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</si>
  <si>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</si>
  <si>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</si>
  <si>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</si>
  <si>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</si>
  <si>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</si>
  <si>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</si>
  <si>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</si>
  <si>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</si>
  <si>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</si>
  <si>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</si>
  <si>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</si>
  <si>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</si>
  <si>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</si>
  <si>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</si>
  <si>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</si>
  <si>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</si>
  <si>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</si>
  <si>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</si>
  <si>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</si>
  <si>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</si>
  <si>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</si>
  <si>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</si>
  <si>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</si>
  <si>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</si>
  <si>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</si>
  <si>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</si>
  <si>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</si>
  <si>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</si>
  <si>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</si>
  <si>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</si>
  <si>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</si>
  <si>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</si>
  <si>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</si>
  <si>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</si>
  <si>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</si>
  <si>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</si>
  <si>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</si>
  <si>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</si>
  <si>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</si>
  <si>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</si>
  <si>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</si>
  <si>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</si>
  <si>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</si>
  <si>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</si>
  <si>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</si>
  <si>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</si>
  <si>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</si>
  <si>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</si>
  <si>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</si>
  <si>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</si>
  <si>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</si>
  <si>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</si>
  <si>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</si>
  <si>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</si>
  <si>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</si>
  <si>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</si>
  <si>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</si>
  <si>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</si>
  <si>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</si>
  <si>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</si>
  <si>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</si>
  <si>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</si>
  <si>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</si>
  <si>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</si>
  <si>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</si>
  <si>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</si>
  <si>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</si>
  <si>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</si>
  <si>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</si>
  <si>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</si>
  <si>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</si>
  <si>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</si>
  <si>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</si>
  <si>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</si>
  <si>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</si>
  <si>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</si>
  <si>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</si>
  <si>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</si>
  <si>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</si>
  <si>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</si>
  <si>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</si>
  <si>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</si>
  <si>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</si>
  <si>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</si>
  <si>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</si>
  <si>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</si>
  <si>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</si>
  <si>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</si>
  <si>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</si>
  <si>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</si>
  <si>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</si>
  <si>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</si>
  <si>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</si>
  <si>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</si>
  <si>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</si>
  <si>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</si>
  <si>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</si>
  <si>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</si>
  <si>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</si>
  <si>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</si>
  <si>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</si>
  <si>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</si>
  <si>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</si>
  <si>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</si>
  <si>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</si>
  <si>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</si>
  <si>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</si>
  <si>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</si>
  <si>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</si>
  <si>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</si>
  <si>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</si>
  <si>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</si>
  <si>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</si>
  <si>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</si>
  <si>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</si>
  <si>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</si>
  <si>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</si>
  <si>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</si>
  <si>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</si>
  <si>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</si>
  <si>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</si>
  <si>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</si>
  <si>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</si>
  <si>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</si>
  <si>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</si>
  <si>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</si>
  <si>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</si>
  <si>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</si>
  <si>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</si>
  <si>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</si>
  <si>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</si>
  <si>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</si>
  <si>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</si>
  <si>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</si>
  <si>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</si>
  <si>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</si>
  <si>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</si>
  <si>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</si>
  <si>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</si>
  <si>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</si>
  <si>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</si>
  <si>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</si>
  <si>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</si>
  <si>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</si>
  <si>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</si>
  <si>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</si>
  <si>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</si>
  <si>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</si>
  <si>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</si>
  <si>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</si>
  <si>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</si>
  <si>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</si>
  <si>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</si>
  <si>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</si>
  <si>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</si>
  <si>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</si>
  <si>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</si>
  <si>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</si>
  <si>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</si>
  <si>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</si>
  <si>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</si>
  <si>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</si>
  <si>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</si>
  <si>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</si>
  <si>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</si>
  <si>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</si>
  <si>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</si>
  <si>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</si>
  <si>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</si>
  <si>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</si>
  <si>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</si>
  <si>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</si>
  <si>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</si>
  <si>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</si>
  <si>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</si>
  <si>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</si>
  <si>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</si>
  <si>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</si>
  <si>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</si>
  <si>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</si>
  <si>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</si>
  <si>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</si>
  <si>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</si>
  <si>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</si>
  <si>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</si>
  <si>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</si>
  <si>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</si>
  <si>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</si>
  <si>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</si>
  <si>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</si>
  <si>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</si>
  <si>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</si>
  <si>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</si>
  <si>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</si>
  <si>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</si>
  <si>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</si>
  <si>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</si>
  <si>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</si>
  <si>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</si>
  <si>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</si>
  <si>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</si>
  <si>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</si>
  <si>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</si>
  <si>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</si>
  <si>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</si>
  <si>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</si>
  <si>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</si>
  <si>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</si>
  <si>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</si>
  <si>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</si>
  <si>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</si>
  <si>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</si>
  <si>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</si>
  <si>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</si>
  <si>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</si>
  <si>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</si>
  <si>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</si>
  <si>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</si>
  <si>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</si>
  <si>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</si>
  <si>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</si>
  <si>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</si>
  <si>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</si>
  <si>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</si>
  <si>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</si>
  <si>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</si>
  <si>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</si>
  <si>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</si>
  <si>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</si>
  <si>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</si>
  <si>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</si>
  <si>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</si>
  <si>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</si>
  <si>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</si>
  <si>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</si>
  <si>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</si>
  <si>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</si>
  <si>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</si>
  <si>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</si>
  <si>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</si>
  <si>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</si>
  <si>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</si>
  <si>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</si>
  <si>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</si>
  <si>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</si>
  <si>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</si>
  <si>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</si>
  <si>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</si>
  <si>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</si>
  <si>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</si>
  <si>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</si>
  <si>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</si>
  <si>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</si>
  <si>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</si>
  <si>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</si>
  <si>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</si>
  <si>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</si>
  <si>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</si>
  <si>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</si>
  <si>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</si>
  <si>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</si>
  <si>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</si>
  <si>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</si>
  <si>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</si>
  <si>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</si>
  <si>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</si>
  <si>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</si>
  <si>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</si>
  <si>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</si>
  <si>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</si>
  <si>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</si>
  <si>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</si>
  <si>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</si>
  <si>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</si>
  <si>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</si>
  <si>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</si>
  <si>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</si>
  <si>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</si>
  <si>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</si>
  <si>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</si>
  <si>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</si>
  <si>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</si>
  <si>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</si>
  <si>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</si>
  <si>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</si>
  <si>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</si>
  <si>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</si>
  <si>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</si>
  <si>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</si>
  <si>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</si>
  <si>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</si>
  <si>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</si>
  <si>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</si>
  <si>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</si>
  <si>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</si>
  <si>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</si>
  <si>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</si>
  <si>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</si>
  <si>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</si>
  <si>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</si>
  <si>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</si>
  <si>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</si>
  <si>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</si>
  <si>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</si>
  <si>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</si>
  <si>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</si>
  <si>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</si>
  <si>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</si>
  <si>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</si>
  <si>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</si>
  <si>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</si>
  <si>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</si>
  <si>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</si>
  <si>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</si>
  <si>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</si>
  <si>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</si>
  <si>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</si>
  <si>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</si>
  <si>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</si>
  <si>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</si>
  <si>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</si>
  <si>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</si>
  <si>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</si>
  <si>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</si>
  <si>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</si>
  <si>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</si>
  <si>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</si>
  <si>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</si>
  <si>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</si>
  <si>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</si>
  <si>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</si>
  <si>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</si>
  <si>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</si>
  <si>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</si>
  <si>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</si>
  <si>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</si>
  <si>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</si>
  <si>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</si>
  <si>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</si>
  <si>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</si>
  <si>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</si>
  <si>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</si>
  <si>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</si>
  <si>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</si>
  <si>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</si>
  <si>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</si>
  <si>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</si>
  <si>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</si>
  <si>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</si>
  <si>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</si>
  <si>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</si>
  <si>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</si>
  <si>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</si>
  <si>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</si>
  <si>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</si>
  <si>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</si>
  <si>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</si>
  <si>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</si>
  <si>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</si>
  <si>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</si>
  <si>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</si>
  <si>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</si>
  <si>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</si>
  <si>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</si>
  <si>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</si>
  <si>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</si>
  <si>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</si>
  <si>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</si>
  <si>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</si>
  <si>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</si>
  <si>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</si>
  <si>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</si>
  <si>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</si>
  <si>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</si>
  <si>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</si>
  <si>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</si>
  <si>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</si>
  <si>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</si>
  <si>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</si>
  <si>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</si>
  <si>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</si>
  <si>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</si>
  <si>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</si>
  <si>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</si>
  <si>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</si>
  <si>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</si>
  <si>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</si>
  <si>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</si>
  <si>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</si>
  <si>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</si>
  <si>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</si>
  <si>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</si>
  <si>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</si>
  <si>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</si>
  <si>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</si>
  <si>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</si>
  <si>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</si>
  <si>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</si>
  <si>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</si>
  <si>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</si>
  <si>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</si>
  <si>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</si>
  <si>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</si>
  <si>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</si>
  <si>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</si>
  <si>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</si>
  <si>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</si>
  <si>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</si>
  <si>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</si>
  <si>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</si>
  <si>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</si>
  <si>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</si>
  <si>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</si>
  <si>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</si>
  <si>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</si>
  <si>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</si>
  <si>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</si>
  <si>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</si>
  <si>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</si>
  <si>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</si>
  <si>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</si>
  <si>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</si>
  <si>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</si>
  <si>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</si>
  <si>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</si>
  <si>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</si>
  <si>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</si>
  <si>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</si>
  <si>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</si>
  <si>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</si>
  <si>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</si>
  <si>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</si>
  <si>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</si>
  <si>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</si>
  <si>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</si>
  <si>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</si>
  <si>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</si>
  <si>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</si>
  <si>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</si>
  <si>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</si>
  <si>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</si>
  <si>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</si>
  <si>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</si>
  <si>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</si>
  <si>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</si>
  <si>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</si>
  <si>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</si>
  <si>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</si>
  <si>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</si>
  <si>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</si>
  <si>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</si>
  <si>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</si>
  <si>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</si>
  <si>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</si>
  <si>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</si>
  <si>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</si>
  <si>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</si>
  <si>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</si>
  <si>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</si>
  <si>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</si>
  <si>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</si>
  <si>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</si>
  <si>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</si>
  <si>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</si>
  <si>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</si>
  <si>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</si>
  <si>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</si>
  <si>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</si>
  <si>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</si>
  <si>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</si>
  <si>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</si>
  <si>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</si>
  <si>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</si>
  <si>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</si>
  <si>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</si>
  <si>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</si>
  <si>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</si>
  <si>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</si>
  <si>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</si>
  <si>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</si>
  <si>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</si>
  <si>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</si>
  <si>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</si>
  <si>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</si>
  <si>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</si>
  <si>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</si>
  <si>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</si>
  <si>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</si>
  <si>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</si>
  <si>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</si>
  <si>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</si>
  <si>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</si>
  <si>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</si>
  <si>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</si>
  <si>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</si>
  <si>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</si>
  <si>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</si>
  <si>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</si>
  <si>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</si>
  <si>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</si>
  <si>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</si>
  <si>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</si>
  <si>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</si>
  <si>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</si>
  <si>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</si>
  <si>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</si>
  <si>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</si>
  <si>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</si>
  <si>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</si>
  <si>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</si>
  <si>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</si>
  <si>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</si>
  <si>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</si>
  <si>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</si>
  <si>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</si>
  <si>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</si>
  <si>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</si>
  <si>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</si>
  <si>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</si>
  <si>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</si>
  <si>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</si>
  <si>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</si>
  <si>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</si>
  <si>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</si>
  <si>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</si>
  <si>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</si>
  <si>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</si>
  <si>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</si>
  <si>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</si>
  <si>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</si>
  <si>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</si>
  <si>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</si>
  <si>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</si>
  <si>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</si>
  <si>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</si>
  <si>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</si>
  <si>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</si>
  <si>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</si>
  <si>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</si>
  <si>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</si>
  <si>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</si>
  <si>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</si>
  <si>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</si>
  <si>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</si>
  <si>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</si>
  <si>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</si>
  <si>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</si>
  <si>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</si>
  <si>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</si>
  <si>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</si>
  <si>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</si>
  <si>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</si>
  <si>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</si>
  <si>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</si>
  <si>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</si>
  <si>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</si>
  <si>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</si>
  <si>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</si>
  <si>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</si>
  <si>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</si>
  <si>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</si>
  <si>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</si>
  <si>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</si>
  <si>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</si>
  <si>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</si>
  <si>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</si>
  <si>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</si>
  <si>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</si>
  <si>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</si>
  <si>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</si>
  <si>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</si>
  <si>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</si>
  <si>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</si>
  <si>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</si>
  <si>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</si>
  <si>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</si>
  <si>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</si>
  <si>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</si>
  <si>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</si>
  <si>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</si>
  <si>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</si>
  <si>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</si>
  <si>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</si>
  <si>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</si>
  <si>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</si>
  <si>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</si>
  <si>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</si>
  <si>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</si>
  <si>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</si>
  <si>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</si>
  <si>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</si>
  <si>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</si>
  <si>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</si>
  <si>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</si>
  <si>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</si>
  <si>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</si>
  <si>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</si>
  <si>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</si>
  <si>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</si>
  <si>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</si>
  <si>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</si>
  <si>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</si>
  <si>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</si>
  <si>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</si>
  <si>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</si>
  <si>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</si>
  <si>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</si>
  <si>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</si>
  <si>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</si>
  <si>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</si>
  <si>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</si>
  <si>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</si>
  <si>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</si>
  <si>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</si>
  <si>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</si>
  <si>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</si>
  <si>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</si>
  <si>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</si>
  <si>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</si>
  <si>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</si>
  <si>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</si>
  <si>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</si>
  <si>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</si>
  <si>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</si>
  <si>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</si>
  <si>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</si>
  <si>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</si>
  <si>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</si>
  <si>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</si>
  <si>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</si>
  <si>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</si>
  <si>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</si>
  <si>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</si>
  <si>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</si>
  <si>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</si>
  <si>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</si>
  <si>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</si>
  <si>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</si>
  <si>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</si>
  <si>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</si>
  <si>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</si>
  <si>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</si>
  <si>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</si>
  <si>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</si>
  <si>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</si>
  <si>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</si>
  <si>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</si>
  <si>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</si>
  <si>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</si>
  <si>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</si>
  <si>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</si>
  <si>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</si>
  <si>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</si>
  <si>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</si>
  <si>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</si>
  <si>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</si>
  <si>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</si>
  <si>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</si>
  <si>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</si>
  <si>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</si>
  <si>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</si>
  <si>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</si>
  <si>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</si>
  <si>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</si>
  <si>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</si>
  <si>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</si>
  <si>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</si>
  <si>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</si>
  <si>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</si>
  <si>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</si>
  <si>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</si>
  <si>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</si>
  <si>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</si>
  <si>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</si>
  <si>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</si>
  <si>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</si>
  <si>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</si>
  <si>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</si>
  <si>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</si>
  <si>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</si>
  <si>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</si>
  <si>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</si>
  <si>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</si>
  <si>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</si>
  <si>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</si>
  <si>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</si>
  <si>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</si>
  <si>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</si>
  <si>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</si>
  <si>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</si>
  <si>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</si>
  <si>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</si>
  <si>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</si>
  <si>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</si>
  <si>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</si>
  <si>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</si>
  <si>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</si>
  <si>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</si>
  <si>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</si>
  <si>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</si>
  <si>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</si>
  <si>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</si>
  <si>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</si>
  <si>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</si>
  <si>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</si>
  <si>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</si>
  <si>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</si>
  <si>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</si>
  <si>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</si>
  <si>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</si>
  <si>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</si>
  <si>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</si>
  <si>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</si>
  <si>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</si>
  <si>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</si>
  <si>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</si>
  <si>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</si>
  <si>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</si>
  <si>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</si>
  <si>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</si>
  <si>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</si>
  <si>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</si>
  <si>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</si>
  <si>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</si>
  <si>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</si>
  <si>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</si>
  <si>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</si>
  <si>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</si>
  <si>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</si>
  <si>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</si>
  <si>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</si>
  <si>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</si>
  <si>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</si>
  <si>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</si>
  <si>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</si>
  <si>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</si>
  <si>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</si>
  <si>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</si>
  <si>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</si>
  <si>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</si>
  <si>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</si>
  <si>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</si>
  <si>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</si>
  <si>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</si>
  <si>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</si>
  <si>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</si>
  <si>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</si>
  <si>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</si>
  <si>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</si>
  <si>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</si>
  <si>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</si>
  <si>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</si>
  <si>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</si>
  <si>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</si>
  <si>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</si>
  <si>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</si>
  <si>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</si>
  <si>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</si>
  <si>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</si>
  <si>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</si>
  <si>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</si>
  <si>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</si>
  <si>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</si>
  <si>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</si>
  <si>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</si>
  <si>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</si>
  <si>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</si>
  <si>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</si>
  <si>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</si>
  <si>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</si>
  <si>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</si>
  <si>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</si>
  <si>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</si>
  <si>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</si>
  <si>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</si>
  <si>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</si>
  <si>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</si>
  <si>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</si>
  <si>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</si>
  <si>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</si>
  <si>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</si>
  <si>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</si>
  <si>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</si>
  <si>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</si>
  <si>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</si>
  <si>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</si>
  <si>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</si>
  <si>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</si>
  <si>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</si>
  <si>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</si>
  <si>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</si>
  <si>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</si>
  <si>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</si>
  <si>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</si>
  <si>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</si>
  <si>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</si>
  <si>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</si>
  <si>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</si>
  <si>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</si>
  <si>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</si>
  <si>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</si>
  <si>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</si>
  <si>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</si>
  <si>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</si>
  <si>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</si>
  <si>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</si>
  <si>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</si>
  <si>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</si>
  <si>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</si>
  <si>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</si>
  <si>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</si>
  <si>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</si>
  <si>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</si>
  <si>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</si>
  <si>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</si>
  <si>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</si>
  <si>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</si>
  <si>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</si>
  <si>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</si>
  <si>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</si>
  <si>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</si>
  <si>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</si>
  <si>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</si>
  <si>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</si>
  <si>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</si>
  <si>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</si>
  <si>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</si>
  <si>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</si>
  <si>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</si>
  <si>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</si>
  <si>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</si>
  <si>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</si>
  <si>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</si>
  <si>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</si>
  <si>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</si>
  <si>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</si>
  <si>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</si>
  <si>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</si>
  <si>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</si>
  <si>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</si>
  <si>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</si>
  <si>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</si>
  <si>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</si>
  <si>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</si>
  <si>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</si>
  <si>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</si>
  <si>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</si>
  <si>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</si>
  <si>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</si>
  <si>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</si>
  <si>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</si>
  <si>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</si>
  <si>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</si>
  <si>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</si>
  <si>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</si>
  <si>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</si>
  <si>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</si>
  <si>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</si>
  <si>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</si>
  <si>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</si>
  <si>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</si>
  <si>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</si>
  <si>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</si>
  <si>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</si>
  <si>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</si>
  <si>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</si>
  <si>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</si>
  <si>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</si>
  <si>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</si>
  <si>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</si>
  <si>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</si>
  <si>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</si>
  <si>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</si>
  <si>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</si>
  <si>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</si>
  <si>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</si>
  <si>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</si>
  <si>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</si>
  <si>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</si>
  <si>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</si>
  <si>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</si>
  <si>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</si>
  <si>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</si>
  <si>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</si>
  <si>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</si>
  <si>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</si>
  <si>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</si>
  <si>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</si>
  <si>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</si>
  <si>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</si>
  <si>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</si>
  <si>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</si>
  <si>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</si>
  <si>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</si>
  <si>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</si>
  <si>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</si>
  <si>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</si>
  <si>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</si>
  <si>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</si>
  <si>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</si>
  <si>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</si>
  <si>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</si>
  <si>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</si>
  <si>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</si>
  <si>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</si>
  <si>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</si>
  <si>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</si>
  <si>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</si>
  <si>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</si>
  <si>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</si>
  <si>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</si>
  <si>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</si>
  <si>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</si>
  <si>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</si>
  <si>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</si>
  <si>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</si>
  <si>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</si>
  <si>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</si>
  <si>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</si>
  <si>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</si>
  <si>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</si>
  <si>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</si>
  <si>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</si>
  <si>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</si>
  <si>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</si>
  <si>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</si>
  <si>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</si>
  <si>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</si>
  <si>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</si>
  <si>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</si>
  <si>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</si>
  <si>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</si>
  <si>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</si>
  <si>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</si>
  <si>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</si>
  <si>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</si>
  <si>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</si>
  <si>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</si>
  <si>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</si>
  <si>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</si>
  <si>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</si>
  <si>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</si>
  <si>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</si>
  <si>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</si>
  <si>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</si>
  <si>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</si>
  <si>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</si>
  <si>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</si>
  <si>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</si>
  <si>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</si>
  <si>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</si>
  <si>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</si>
  <si>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</si>
  <si>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</si>
  <si>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</si>
  <si>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</si>
  <si>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</si>
  <si>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</si>
  <si>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</si>
  <si>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</si>
  <si>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</si>
  <si>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</si>
  <si>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</si>
  <si>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</si>
  <si>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</si>
  <si>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</si>
  <si>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</si>
  <si>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</si>
  <si>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</si>
  <si>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</si>
  <si>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</si>
  <si>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</si>
  <si>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</si>
  <si>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</si>
  <si>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</si>
  <si>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</si>
  <si>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</si>
  <si>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</si>
  <si>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</si>
  <si>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</si>
  <si>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</si>
  <si>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</si>
  <si>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</si>
  <si>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</si>
  <si>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</si>
  <si>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</si>
  <si>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</si>
  <si>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</si>
  <si>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</si>
  <si>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</si>
  <si>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</si>
  <si>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</si>
  <si>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</si>
  <si>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</si>
  <si>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</si>
  <si>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</si>
  <si>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</si>
  <si>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</si>
  <si>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</si>
  <si>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</si>
  <si>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</si>
  <si>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</si>
  <si>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</si>
  <si>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</si>
  <si>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</si>
  <si>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</si>
  <si>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</si>
  <si>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</si>
  <si>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</si>
  <si>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</si>
  <si>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</si>
  <si>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</si>
  <si>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</si>
  <si>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</si>
  <si>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</si>
  <si>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</si>
  <si>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</si>
  <si>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</si>
  <si>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</si>
  <si>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</si>
  <si>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</si>
  <si>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</si>
  <si>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</si>
  <si>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</si>
  <si>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</si>
  <si>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</si>
  <si>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</si>
  <si>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</si>
  <si>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</si>
  <si>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</si>
  <si>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</si>
  <si>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</si>
  <si>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</si>
  <si>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</si>
  <si>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</si>
  <si>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</si>
  <si>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</si>
  <si>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</si>
  <si>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</si>
  <si>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</si>
  <si>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</si>
  <si>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</si>
  <si>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</si>
  <si>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</si>
  <si>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</si>
  <si>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</si>
  <si>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</si>
  <si>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</si>
  <si>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</si>
  <si>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</si>
  <si>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</si>
  <si>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</si>
  <si>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</si>
  <si>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</si>
  <si>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</si>
  <si>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</si>
  <si>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</si>
  <si>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</si>
  <si>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</si>
  <si>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</si>
  <si>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</si>
  <si>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</si>
  <si>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</si>
  <si>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</si>
  <si>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</si>
  <si>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</si>
  <si>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</si>
  <si>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</si>
  <si>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</si>
  <si>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</si>
  <si>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</si>
  <si>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</si>
  <si>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</si>
  <si>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</si>
  <si>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</si>
  <si>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</si>
  <si>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</si>
  <si>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</si>
  <si>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</si>
  <si>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</si>
  <si>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</si>
  <si>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</si>
  <si>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</si>
  <si>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</si>
  <si>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</si>
  <si>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</si>
  <si>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</si>
  <si>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</si>
  <si>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</si>
  <si>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</si>
  <si>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</si>
  <si>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</si>
  <si>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</si>
  <si>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</si>
  <si>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</si>
  <si>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</si>
  <si>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</si>
  <si>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</si>
  <si>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</si>
  <si>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</si>
  <si>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</si>
  <si>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</si>
  <si>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</si>
  <si>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</si>
  <si>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</si>
  <si>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</si>
  <si>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</si>
  <si>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</si>
  <si>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</si>
  <si>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</si>
  <si>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</si>
  <si>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</si>
  <si>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</si>
  <si>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</si>
  <si>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</si>
  <si>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</si>
  <si>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</si>
  <si>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</si>
  <si>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</si>
  <si>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</si>
  <si>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</si>
  <si>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</si>
  <si>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</si>
  <si>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</si>
  <si>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</si>
  <si>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</si>
  <si>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</si>
  <si>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</si>
  <si>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</si>
  <si>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</si>
  <si>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</si>
  <si>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</si>
  <si>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</si>
  <si>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</si>
  <si>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</si>
  <si>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</si>
  <si>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</si>
  <si>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</si>
  <si>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</si>
  <si>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</si>
  <si>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</si>
  <si>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</si>
  <si>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</si>
  <si>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</si>
  <si>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</si>
  <si>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</si>
  <si>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</si>
  <si>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</si>
  <si>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</si>
  <si>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</si>
  <si>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</si>
  <si>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</si>
  <si>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</si>
  <si>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</si>
  <si>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</si>
  <si>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</si>
  <si>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</si>
  <si>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</si>
  <si>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</si>
  <si>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</si>
  <si>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</si>
  <si>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</si>
  <si>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</si>
  <si>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</si>
  <si>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</si>
  <si>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</si>
  <si>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</si>
  <si>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</si>
  <si>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</si>
  <si>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</si>
  <si>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</si>
  <si>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</si>
  <si>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</si>
  <si>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</si>
  <si>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</si>
  <si>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</si>
  <si>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</si>
  <si>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</si>
  <si>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</si>
  <si>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</si>
  <si>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</si>
  <si>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</si>
  <si>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</si>
  <si>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</si>
  <si>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</si>
  <si>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</si>
  <si>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</si>
  <si>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</si>
  <si>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</si>
  <si>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</si>
  <si>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</si>
  <si>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</si>
  <si>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</si>
  <si>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</si>
  <si>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</si>
  <si>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</si>
  <si>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</si>
  <si>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</si>
  <si>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</si>
  <si>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</si>
  <si>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</si>
  <si>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</si>
  <si>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</si>
  <si>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</si>
  <si>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</si>
  <si>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</si>
  <si>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</si>
  <si>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</si>
  <si>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</si>
  <si>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</si>
  <si>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</si>
  <si>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</si>
  <si>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</si>
  <si>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</si>
  <si>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</si>
  <si>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</si>
  <si>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</si>
  <si>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</si>
  <si>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</si>
  <si>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</si>
  <si>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</si>
  <si>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</si>
  <si>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</si>
  <si>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</si>
  <si>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</si>
  <si>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</si>
  <si>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</si>
  <si>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</si>
  <si>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</si>
  <si>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</si>
  <si>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</si>
  <si>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</si>
  <si>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</si>
  <si>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</si>
  <si>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</si>
  <si>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</si>
  <si>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</si>
  <si>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</si>
  <si>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</si>
  <si>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</si>
  <si>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</si>
  <si>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</si>
  <si>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</si>
  <si>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</si>
  <si>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</si>
  <si>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</si>
  <si>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</si>
  <si>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</si>
  <si>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</si>
  <si>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</si>
  <si>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</si>
  <si>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</si>
  <si>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</si>
  <si>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</si>
  <si>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</si>
  <si>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</si>
  <si>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</si>
  <si>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</si>
  <si>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</si>
  <si>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</si>
  <si>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</si>
  <si>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</si>
  <si>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</si>
  <si>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</si>
  <si>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</si>
  <si>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</si>
  <si>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</si>
  <si>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</si>
  <si>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</si>
  <si>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</si>
  <si>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</si>
  <si>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</si>
  <si>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</si>
  <si>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</si>
  <si>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</si>
  <si>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</si>
  <si>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</si>
  <si>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</si>
  <si>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</si>
  <si>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</si>
  <si>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</si>
  <si>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</si>
  <si>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</si>
  <si>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</si>
  <si>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</si>
  <si>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</si>
  <si>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</si>
  <si>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</si>
  <si>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</si>
  <si>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</si>
  <si>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</si>
  <si>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</si>
  <si>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</si>
  <si>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</si>
  <si>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</si>
  <si>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</si>
  <si>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</si>
  <si>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</si>
  <si>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</si>
  <si>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</si>
  <si>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</si>
  <si>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</si>
  <si>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</si>
  <si>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</si>
  <si>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</si>
  <si>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</si>
  <si>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</si>
  <si>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</si>
  <si>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</si>
  <si>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</si>
  <si>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</si>
  <si>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</si>
  <si>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</si>
  <si>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</si>
  <si>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</si>
  <si>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</si>
  <si>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</si>
  <si>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</si>
  <si>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</si>
  <si>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</si>
  <si>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</si>
  <si>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</si>
  <si>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</si>
  <si>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</si>
  <si>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</si>
  <si>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</si>
  <si>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</si>
  <si>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</si>
  <si>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</si>
  <si>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</si>
  <si>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</si>
  <si>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</si>
  <si>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</si>
  <si>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</si>
  <si>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</si>
  <si>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</si>
  <si>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</si>
  <si>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</si>
  <si>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</si>
  <si>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</si>
  <si>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</si>
  <si>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</si>
  <si>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</si>
  <si>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</si>
  <si>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</si>
  <si>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</si>
  <si>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</si>
  <si>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</si>
  <si>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</si>
  <si>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</si>
  <si>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</si>
  <si>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</si>
  <si>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</si>
  <si>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</si>
  <si>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</si>
  <si>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</si>
  <si>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</si>
  <si>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</si>
  <si>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</si>
  <si>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</si>
  <si>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</si>
  <si>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</si>
  <si>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</si>
  <si>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</si>
  <si>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</si>
  <si>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</si>
  <si>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</si>
  <si>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</si>
  <si>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</si>
  <si>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</si>
  <si>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</si>
  <si>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</si>
  <si>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</si>
  <si>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</si>
  <si>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</si>
  <si>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</si>
  <si>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</si>
  <si>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</si>
  <si>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</si>
  <si>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</si>
  <si>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</si>
  <si>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</si>
  <si>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</si>
  <si>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</si>
  <si>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</si>
  <si>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</si>
  <si>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</si>
  <si>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</si>
  <si>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</si>
  <si>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</si>
  <si>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</si>
  <si>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</si>
  <si>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</si>
  <si>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</si>
  <si>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</si>
  <si>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</si>
  <si>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</si>
  <si>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</si>
  <si>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</si>
  <si>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</si>
  <si>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</si>
  <si>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</si>
  <si>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</si>
  <si>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</si>
  <si>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</si>
  <si>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</si>
  <si>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</si>
  <si>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</si>
  <si>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</si>
  <si>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</si>
  <si>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</si>
  <si>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</si>
  <si>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</si>
  <si>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</si>
  <si>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</si>
  <si>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</si>
  <si>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</si>
  <si>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</si>
  <si>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</si>
  <si>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</si>
  <si>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</si>
  <si>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</si>
  <si>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</si>
  <si>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</si>
  <si>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</si>
  <si>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</si>
  <si>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</si>
  <si>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</si>
  <si>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</si>
  <si>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</si>
  <si>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</si>
  <si>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</si>
  <si>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</si>
  <si>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</si>
  <si>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</si>
  <si>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</si>
  <si>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</si>
  <si>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</si>
  <si>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</si>
  <si>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</si>
  <si>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</si>
  <si>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</si>
  <si>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</si>
  <si>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</si>
  <si>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</si>
  <si>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</si>
  <si>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</si>
  <si>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</si>
  <si>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</si>
  <si>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</si>
  <si>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</si>
  <si>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</si>
  <si>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</si>
  <si>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</si>
  <si>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</si>
  <si>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</si>
  <si>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</si>
  <si>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</si>
  <si>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</si>
  <si>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</si>
  <si>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</si>
  <si>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</si>
  <si>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</si>
  <si>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</si>
  <si>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</si>
  <si>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</si>
  <si>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</si>
  <si>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</si>
  <si>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</si>
  <si>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</si>
  <si>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</si>
  <si>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</si>
  <si>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</si>
  <si>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</si>
  <si>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</si>
  <si>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</si>
  <si>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</si>
  <si>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</si>
  <si>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</si>
  <si>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</si>
  <si>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</si>
  <si>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</si>
  <si>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</si>
  <si>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</si>
  <si>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</si>
  <si>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</si>
  <si>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</si>
  <si>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</si>
  <si>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</si>
  <si>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</si>
  <si>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</si>
  <si>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</si>
  <si>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</si>
  <si>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</si>
  <si>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</si>
  <si>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</si>
  <si>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</si>
  <si>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</si>
  <si>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</si>
  <si>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</si>
  <si>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</si>
  <si>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</si>
  <si>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</si>
  <si>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</si>
  <si>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</si>
  <si>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</si>
  <si>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</si>
  <si>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</si>
  <si>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</si>
  <si>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</si>
  <si>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</si>
  <si>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</si>
  <si>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</si>
  <si>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</si>
  <si>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</si>
  <si>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</si>
  <si>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</si>
  <si>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</si>
  <si>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</si>
  <si>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</si>
  <si>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</si>
  <si>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</si>
  <si>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</si>
  <si>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</si>
  <si>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</si>
  <si>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</si>
  <si>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</si>
  <si>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</si>
  <si>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</si>
  <si>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</si>
  <si>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</si>
  <si>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</si>
  <si>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</si>
  <si>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</si>
  <si>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</si>
  <si>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</si>
  <si>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</si>
  <si>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</si>
  <si>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</si>
  <si>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</si>
  <si>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</si>
  <si>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</si>
  <si>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</si>
  <si>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</si>
  <si>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</si>
  <si>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</si>
  <si>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</si>
  <si>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</si>
  <si>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</si>
  <si>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</si>
  <si>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</si>
  <si>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</si>
  <si>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</si>
  <si>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</si>
  <si>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</si>
  <si>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</si>
  <si>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</si>
  <si>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</si>
  <si>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</si>
  <si>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</si>
  <si>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</si>
  <si>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</si>
  <si>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</si>
  <si>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</si>
  <si>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</si>
  <si>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</si>
  <si>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</si>
  <si>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</si>
  <si>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</si>
  <si>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</si>
  <si>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</si>
  <si>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</si>
  <si>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</si>
  <si>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</si>
  <si>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</si>
  <si>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</si>
  <si>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</si>
  <si>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</si>
  <si>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</si>
  <si>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</si>
  <si>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</si>
  <si>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</si>
  <si>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</si>
  <si>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</si>
  <si>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</si>
  <si>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</si>
  <si>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</si>
  <si>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</si>
  <si>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</si>
  <si>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</si>
  <si>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</si>
  <si>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</si>
  <si>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</si>
  <si>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</si>
  <si>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</si>
  <si>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</si>
  <si>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</si>
  <si>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</si>
  <si>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</si>
  <si>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</si>
  <si>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</si>
  <si>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</si>
  <si>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</si>
  <si>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</si>
  <si>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</si>
  <si>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</si>
  <si>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</si>
  <si>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</si>
  <si>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</si>
  <si>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</si>
  <si>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</si>
  <si>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</si>
  <si>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</si>
  <si>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</si>
  <si>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</si>
  <si>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</si>
  <si>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</si>
  <si>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</si>
  <si>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</si>
  <si>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</si>
  <si>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</si>
  <si>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</si>
  <si>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</si>
  <si>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</si>
  <si>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</si>
  <si>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</si>
  <si>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</si>
  <si>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</si>
  <si>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</si>
  <si>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</si>
  <si>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</si>
  <si>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</si>
  <si>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</si>
  <si>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</si>
  <si>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</si>
  <si>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</si>
  <si>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</si>
  <si>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</si>
  <si>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</si>
  <si>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</si>
  <si>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</si>
  <si>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</si>
  <si>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</si>
  <si>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</si>
  <si>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</si>
  <si>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</si>
  <si>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</si>
  <si>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</si>
  <si>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</si>
  <si>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</si>
  <si>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</si>
  <si>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</si>
  <si>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</si>
  <si>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</si>
  <si>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</si>
  <si>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</si>
  <si>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</si>
  <si>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</si>
  <si>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</si>
  <si>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</si>
  <si>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</si>
  <si>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</si>
  <si>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</si>
  <si>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</si>
  <si>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</si>
  <si>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</si>
  <si>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</si>
  <si>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</si>
  <si>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</si>
  <si>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</si>
  <si>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</si>
  <si>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</si>
  <si>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</si>
  <si>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</si>
  <si>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</si>
  <si>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</si>
  <si>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</si>
  <si>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</si>
  <si>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</si>
  <si>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</si>
  <si>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</si>
  <si>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</si>
  <si>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</si>
  <si>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</si>
  <si>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</si>
  <si>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</si>
  <si>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</si>
  <si>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</si>
  <si>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</si>
  <si>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</si>
  <si>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</si>
  <si>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</si>
  <si>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</si>
  <si>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</si>
  <si>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</si>
  <si>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</si>
  <si>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</si>
  <si>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</si>
  <si>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</si>
  <si>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</si>
  <si>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</si>
  <si>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</si>
  <si>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</si>
  <si>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</si>
  <si>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</si>
  <si>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</si>
  <si>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</si>
  <si>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</si>
  <si>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</si>
  <si>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</si>
  <si>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</si>
  <si>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</si>
  <si>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</si>
  <si>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</si>
  <si>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</si>
  <si>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</si>
  <si>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</si>
  <si>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</si>
  <si>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</si>
  <si>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</si>
  <si>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</si>
  <si>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</si>
  <si>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</si>
  <si>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</si>
  <si>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</si>
  <si>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</si>
  <si>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</si>
  <si>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</si>
  <si>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</si>
  <si>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</si>
  <si>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</si>
  <si>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</si>
  <si>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</si>
  <si>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</si>
  <si>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</si>
  <si>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</si>
  <si>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</si>
  <si>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</si>
  <si>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</si>
  <si>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</si>
  <si>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</si>
  <si>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</si>
  <si>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</si>
  <si>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</si>
  <si>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</si>
  <si>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</si>
  <si>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</si>
  <si>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</si>
  <si>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</si>
  <si>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</si>
  <si>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</si>
  <si>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</si>
  <si>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</si>
  <si>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</si>
  <si>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</si>
  <si>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</si>
  <si>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</si>
  <si>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</si>
  <si>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</si>
  <si>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</si>
  <si>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</si>
  <si>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</si>
  <si>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</si>
  <si>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</si>
  <si>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</si>
  <si>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</si>
  <si>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</si>
  <si>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</si>
  <si>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</si>
  <si>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</si>
  <si>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</si>
  <si>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</si>
  <si>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</si>
  <si>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</si>
  <si>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</si>
  <si>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</si>
  <si>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</si>
  <si>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</si>
  <si>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</si>
  <si>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</si>
  <si>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</si>
  <si>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</si>
  <si>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</si>
  <si>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</si>
  <si>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</si>
  <si>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</si>
  <si>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</si>
  <si>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</si>
  <si>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</si>
  <si>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</si>
  <si>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</si>
  <si>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</si>
  <si>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</si>
  <si>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</si>
  <si>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</si>
  <si>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</si>
  <si>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</si>
  <si>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</si>
  <si>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</si>
  <si>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</si>
  <si>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</si>
  <si>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</si>
  <si>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</si>
  <si>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</si>
  <si>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</si>
  <si>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</si>
  <si>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</si>
  <si>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</si>
  <si>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</si>
  <si>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</si>
  <si>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</si>
  <si>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</si>
  <si>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</si>
  <si>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</si>
  <si>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</si>
  <si>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</si>
  <si>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</si>
  <si>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</si>
  <si>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</si>
  <si>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</si>
  <si>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</si>
  <si>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</si>
  <si>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</si>
  <si>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</si>
  <si>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</si>
  <si>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</si>
  <si>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</si>
  <si>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</si>
  <si>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</si>
  <si>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</si>
  <si>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</si>
  <si>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</si>
  <si>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</si>
  <si>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</si>
  <si>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</si>
  <si>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</si>
  <si>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</si>
  <si>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</si>
  <si>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</si>
  <si>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</si>
  <si>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</si>
  <si>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</si>
  <si>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</si>
  <si>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</si>
  <si>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</si>
  <si>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</si>
  <si>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</si>
  <si>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</si>
  <si>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</si>
  <si>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</si>
  <si>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</si>
  <si>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</si>
  <si>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</si>
  <si>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</si>
  <si>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</si>
  <si>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</si>
  <si>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</si>
  <si>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</si>
  <si>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</si>
  <si>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</si>
  <si>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</si>
  <si>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</si>
  <si>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</si>
  <si>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</si>
  <si>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</si>
  <si>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</si>
  <si>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</si>
  <si>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</si>
  <si>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</si>
  <si>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</si>
  <si>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</si>
  <si>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</si>
  <si>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</si>
  <si>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</si>
  <si>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</si>
  <si>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</si>
  <si>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</si>
  <si>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</si>
  <si>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</si>
  <si>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</si>
  <si>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</si>
  <si>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</si>
  <si>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</si>
  <si>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</si>
  <si>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</si>
  <si>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</si>
  <si>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</si>
  <si>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</si>
  <si>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</si>
  <si>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</si>
  <si>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</si>
  <si>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</si>
  <si>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</si>
  <si>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</si>
  <si>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</si>
  <si>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</si>
  <si>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</si>
  <si>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</si>
  <si>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</si>
  <si>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</si>
  <si>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</si>
  <si>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</si>
  <si>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</si>
  <si>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</si>
  <si>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</si>
  <si>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</si>
  <si>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</si>
  <si>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</si>
  <si>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</si>
  <si>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</si>
  <si>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</si>
  <si>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</si>
  <si>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</si>
  <si>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</si>
  <si>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</si>
  <si>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</si>
  <si>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</si>
  <si>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</si>
  <si>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</si>
  <si>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</si>
  <si>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</si>
  <si>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</si>
  <si>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</si>
  <si>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</si>
  <si>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</si>
  <si>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</si>
  <si>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</si>
  <si>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</si>
  <si>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</si>
  <si>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</si>
  <si>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</si>
  <si>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</si>
  <si>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</si>
  <si>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</si>
  <si>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</si>
  <si>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</si>
  <si>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</si>
  <si>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</si>
  <si>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</si>
  <si>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</si>
  <si>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</si>
  <si>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</si>
  <si>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</si>
  <si>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</si>
  <si>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</si>
  <si>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</si>
  <si>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</si>
  <si>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</si>
  <si>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</si>
  <si>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</si>
  <si>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</si>
  <si>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</si>
  <si>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</si>
  <si>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</si>
  <si>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</si>
  <si>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</si>
  <si>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</si>
  <si>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</si>
  <si>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</si>
  <si>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</si>
  <si>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</si>
  <si>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</si>
  <si>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</si>
  <si>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</si>
  <si>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</si>
  <si>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</si>
  <si>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</si>
  <si>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</si>
  <si>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</si>
  <si>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</si>
  <si>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</si>
  <si>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</si>
  <si>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</si>
  <si>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</si>
  <si>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</si>
  <si>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</si>
  <si>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</si>
  <si>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</si>
  <si>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</si>
  <si>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</si>
  <si>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</si>
  <si>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</si>
  <si>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</si>
  <si>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</si>
  <si>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</si>
  <si>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</si>
  <si>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</si>
  <si>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</si>
  <si>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</si>
  <si>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</si>
  <si>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</si>
  <si>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</si>
  <si>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</si>
  <si>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</si>
  <si>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</si>
  <si>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</si>
  <si>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</si>
  <si>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</si>
  <si>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</si>
  <si>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</si>
  <si>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</si>
  <si>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</si>
  <si>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</si>
  <si>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</si>
  <si>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</si>
  <si>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</si>
  <si>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</si>
  <si>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</si>
  <si>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</si>
  <si>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</si>
  <si>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</si>
  <si>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</si>
  <si>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</si>
  <si>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</si>
  <si>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</si>
  <si>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</si>
  <si>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</si>
  <si>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</si>
  <si>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</si>
  <si>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</si>
  <si>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</si>
  <si>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</si>
  <si>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</si>
  <si>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</si>
  <si>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</si>
  <si>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</si>
  <si>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</si>
  <si>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</si>
  <si>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</si>
  <si>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</si>
  <si>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</si>
  <si>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</si>
  <si>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</si>
  <si>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</si>
  <si>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</si>
  <si>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</si>
  <si>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</si>
  <si>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</si>
  <si>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</si>
  <si>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</si>
  <si>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</si>
  <si>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</si>
  <si>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</si>
  <si>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</si>
  <si>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</si>
  <si>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</si>
  <si>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</si>
  <si>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</si>
  <si>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</si>
  <si>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</si>
  <si>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</si>
  <si>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</si>
  <si>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</si>
  <si>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</si>
  <si>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</si>
  <si>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</si>
  <si>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</si>
  <si>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</si>
  <si>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</si>
  <si>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</si>
  <si>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</si>
  <si>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</si>
  <si>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</si>
  <si>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</si>
  <si>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</si>
  <si>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</si>
  <si>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</si>
  <si>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</si>
  <si>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</si>
  <si>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</si>
  <si>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</si>
  <si>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</si>
  <si>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</si>
  <si>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</si>
  <si>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</si>
  <si>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</si>
  <si>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</si>
  <si>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</si>
  <si>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</si>
  <si>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</si>
  <si>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</si>
  <si>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</si>
  <si>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</si>
  <si>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</si>
  <si>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</si>
  <si>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</si>
  <si>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</si>
  <si>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</si>
  <si>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</si>
  <si>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</si>
  <si>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</si>
  <si>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</si>
  <si>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</si>
  <si>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</si>
  <si>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</si>
  <si>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</si>
  <si>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</si>
  <si>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</si>
  <si>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</si>
  <si>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</si>
  <si>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</si>
  <si>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</si>
  <si>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</si>
  <si>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</si>
  <si>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</si>
  <si>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</si>
  <si>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</si>
  <si>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</si>
  <si>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</si>
  <si>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</si>
  <si>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</si>
  <si>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</si>
  <si>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</si>
  <si>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</si>
  <si>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</si>
  <si>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</si>
  <si>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</si>
  <si>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</si>
  <si>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</si>
  <si>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</si>
  <si>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</si>
  <si>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</si>
  <si>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</si>
  <si>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</si>
  <si>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</si>
  <si>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</si>
  <si>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</si>
  <si>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</si>
  <si>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</si>
  <si>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</si>
  <si>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</si>
  <si>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</si>
  <si>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</si>
  <si>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</si>
  <si>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</si>
  <si>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</si>
  <si>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</si>
  <si>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</si>
  <si>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</si>
  <si>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</si>
  <si>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</si>
  <si>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</si>
  <si>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</si>
  <si>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</si>
  <si>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</si>
  <si>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</si>
  <si>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</si>
  <si>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</si>
  <si>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</si>
  <si>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</si>
  <si>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</si>
  <si>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</si>
  <si>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</si>
  <si>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</si>
  <si>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</si>
  <si>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</si>
  <si>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</si>
  <si>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</si>
  <si>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</si>
  <si>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</si>
  <si>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</si>
  <si>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</si>
  <si>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</si>
  <si>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</si>
  <si>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</si>
  <si>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</si>
  <si>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</si>
  <si>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</si>
  <si>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</si>
  <si>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</si>
  <si>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</si>
  <si>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</si>
  <si>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</si>
  <si>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</si>
  <si>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</si>
  <si>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</si>
  <si>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</si>
  <si>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</si>
  <si>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</si>
  <si>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</si>
  <si>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</si>
  <si>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</si>
  <si>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</si>
  <si>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</si>
  <si>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</si>
  <si>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</si>
  <si>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</si>
  <si>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</si>
  <si>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</si>
  <si>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</si>
  <si>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</si>
  <si>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</si>
  <si>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</si>
  <si>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</si>
  <si>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</si>
  <si>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</si>
  <si>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</si>
  <si>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</si>
  <si>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</si>
  <si>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</si>
  <si>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</si>
  <si>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</si>
  <si>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</si>
  <si>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</si>
  <si>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</si>
  <si>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</si>
  <si>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</si>
  <si>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</si>
  <si>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</si>
  <si>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</si>
  <si>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</si>
  <si>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</si>
  <si>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</si>
  <si>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</si>
  <si>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</si>
  <si>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</si>
  <si>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</si>
  <si>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</si>
  <si>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</si>
  <si>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</si>
  <si>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</si>
  <si>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</si>
  <si>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</si>
  <si>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</si>
  <si>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</si>
  <si>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</si>
  <si>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</si>
  <si>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</si>
  <si>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</si>
  <si>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</si>
  <si>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</si>
  <si>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</si>
  <si>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</si>
  <si>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</si>
  <si>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</si>
  <si>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</si>
  <si>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</si>
  <si>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</si>
  <si>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</si>
  <si>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</si>
  <si>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</si>
  <si>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</si>
  <si>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</si>
  <si>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</si>
  <si>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</si>
  <si>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</si>
  <si>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</si>
  <si>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</si>
  <si>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</si>
  <si>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</si>
  <si>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</si>
  <si>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</si>
  <si>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</si>
  <si>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</si>
  <si>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</si>
  <si>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</si>
  <si>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</si>
  <si>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</si>
  <si>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</si>
  <si>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</si>
  <si>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</si>
  <si>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</si>
  <si>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</si>
  <si>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</si>
  <si>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</si>
  <si>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</si>
  <si>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</si>
  <si>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</si>
  <si>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</si>
  <si>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</si>
  <si>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</si>
  <si>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</si>
  <si>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</si>
  <si>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</si>
  <si>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</si>
  <si>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</si>
  <si>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</si>
  <si>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</si>
  <si>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</si>
  <si>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</si>
  <si>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</si>
  <si>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</si>
  <si>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</si>
  <si>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</si>
  <si>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</si>
  <si>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</si>
  <si>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</si>
  <si>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</si>
  <si>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</si>
  <si>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</si>
  <si>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</si>
  <si>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</si>
  <si>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</si>
  <si>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</si>
  <si>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</si>
  <si>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</si>
  <si>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</si>
  <si>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</si>
  <si>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</si>
  <si>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</si>
  <si>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</si>
  <si>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</si>
  <si>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</si>
  <si>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</si>
  <si>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</si>
  <si>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</si>
  <si>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</si>
  <si>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</si>
  <si>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</si>
  <si>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</si>
  <si>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</si>
  <si>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</si>
  <si>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</si>
  <si>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</si>
  <si>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</si>
  <si>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</si>
  <si>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</si>
  <si>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</si>
  <si>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</si>
  <si>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</si>
  <si>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</si>
  <si>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</si>
  <si>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</si>
  <si>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</si>
  <si>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</si>
  <si>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</si>
  <si>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</si>
  <si>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</si>
  <si>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</si>
  <si>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</si>
  <si>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</si>
  <si>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</si>
  <si>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</si>
  <si>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</si>
  <si>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</si>
  <si>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</si>
  <si>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</si>
  <si>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</si>
  <si>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</si>
  <si>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</si>
  <si>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</si>
  <si>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</si>
  <si>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</si>
  <si>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</si>
  <si>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</si>
  <si>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</si>
  <si>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</si>
  <si>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</si>
  <si>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</si>
  <si>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</si>
  <si>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</si>
  <si>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</si>
  <si>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</si>
  <si>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</si>
  <si>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</si>
  <si>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</si>
  <si>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</si>
  <si>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</si>
  <si>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</si>
  <si>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</si>
  <si>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</si>
  <si>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</si>
  <si>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</si>
  <si>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</si>
  <si>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</si>
  <si>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</si>
  <si>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</si>
  <si>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</si>
  <si>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</si>
  <si>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</si>
  <si>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</si>
  <si>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</si>
  <si>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</si>
  <si>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</si>
  <si>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</si>
  <si>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</si>
  <si>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</si>
  <si>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</si>
  <si>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</si>
  <si>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</si>
  <si>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</si>
  <si>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</si>
  <si>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</si>
  <si>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</si>
  <si>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</si>
  <si>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</si>
  <si>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</si>
  <si>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</si>
  <si>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</si>
  <si>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</si>
  <si>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</si>
  <si>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</si>
  <si>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</si>
  <si>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</si>
  <si>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</si>
  <si>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</si>
  <si>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</si>
  <si>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</si>
  <si>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</si>
  <si>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</si>
  <si>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</si>
  <si>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</si>
  <si>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</si>
  <si>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</si>
  <si>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</si>
  <si>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</si>
  <si>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</si>
  <si>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</si>
  <si>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</si>
  <si>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</si>
  <si>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</si>
  <si>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</si>
  <si>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</si>
  <si>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</si>
  <si>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</si>
  <si>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</si>
  <si>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</si>
  <si>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</si>
  <si>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</si>
  <si>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</si>
  <si>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</si>
  <si>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</si>
  <si>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</si>
  <si>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</si>
  <si>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</si>
  <si>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</si>
  <si>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</si>
  <si>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</si>
  <si>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</si>
  <si>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</si>
  <si>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</si>
  <si>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</si>
  <si>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</si>
  <si>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</si>
  <si>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</si>
  <si>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</si>
  <si>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</si>
  <si>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</si>
  <si>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</si>
  <si>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</si>
  <si>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</si>
  <si>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</si>
  <si>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</si>
  <si>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</si>
  <si>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</si>
  <si>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</si>
  <si>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</si>
  <si>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</si>
  <si>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</si>
  <si>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</si>
  <si>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</si>
  <si>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</si>
  <si>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</si>
  <si>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</si>
  <si>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</si>
  <si>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</si>
  <si>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</si>
  <si>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</si>
  <si>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</si>
  <si>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</si>
  <si>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</si>
  <si>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</si>
  <si>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</si>
  <si>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</si>
  <si>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</si>
  <si>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</si>
  <si>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</si>
  <si>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</si>
  <si>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</si>
  <si>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</si>
  <si>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</si>
  <si>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</si>
  <si>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</si>
  <si>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</si>
  <si>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</si>
  <si>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</si>
  <si>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</si>
  <si>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</si>
  <si>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</si>
  <si>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</si>
  <si>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</si>
  <si>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</si>
  <si>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</si>
  <si>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</si>
  <si>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</si>
  <si>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</si>
  <si>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</si>
  <si>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</si>
  <si>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</si>
  <si>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</si>
  <si>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</si>
  <si>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</si>
  <si>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</si>
  <si>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</si>
  <si>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</si>
  <si>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</si>
  <si>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</si>
  <si>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</si>
  <si>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</si>
  <si>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</si>
  <si>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</si>
  <si>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</si>
  <si>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</si>
  <si>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</si>
  <si>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</si>
  <si>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</si>
  <si>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</si>
  <si>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</si>
  <si>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</si>
  <si>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</si>
  <si>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</si>
  <si>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</si>
  <si>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</si>
  <si>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</si>
  <si>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</si>
  <si>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</si>
  <si>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</si>
  <si>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</si>
  <si>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</si>
  <si>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</si>
  <si>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</si>
  <si>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</si>
  <si>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</si>
  <si>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</si>
  <si>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</si>
  <si>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</si>
  <si>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</si>
  <si>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</si>
  <si>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</si>
  <si>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</si>
  <si>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</si>
  <si>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</si>
  <si>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</si>
  <si>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</si>
  <si>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</si>
  <si>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</si>
  <si>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</si>
  <si>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</si>
  <si>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</si>
  <si>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</si>
  <si>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</si>
  <si>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</si>
  <si>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</si>
  <si>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</si>
  <si>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</si>
  <si>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</si>
  <si>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</si>
  <si>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</si>
  <si>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</si>
  <si>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</si>
  <si>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</si>
  <si>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</si>
  <si>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</si>
  <si>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</si>
  <si>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</si>
  <si>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</si>
  <si>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</si>
  <si>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</si>
  <si>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</si>
  <si>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</si>
  <si>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</si>
  <si>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</si>
  <si>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</si>
  <si>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</si>
  <si>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</si>
  <si>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</si>
  <si>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</si>
  <si>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</si>
  <si>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</si>
  <si>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</si>
  <si>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</si>
  <si>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</si>
  <si>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</si>
  <si>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</si>
  <si>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</si>
  <si>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</si>
  <si>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</si>
  <si>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</si>
  <si>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</si>
  <si>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</si>
  <si>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</si>
  <si>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</si>
  <si>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</si>
  <si>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</si>
  <si>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</si>
  <si>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</si>
  <si>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</si>
  <si>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</si>
  <si>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</si>
  <si>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</si>
  <si>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</si>
  <si>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</si>
  <si>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</si>
  <si>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</si>
  <si>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</si>
  <si>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</si>
  <si>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</si>
  <si>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</si>
  <si>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</si>
  <si>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</si>
  <si>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</si>
  <si>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</si>
  <si>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</si>
  <si>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</si>
  <si>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</si>
  <si>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</si>
  <si>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</si>
  <si>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</si>
  <si>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</si>
  <si>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</si>
  <si>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</si>
  <si>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</si>
  <si>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</si>
  <si>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</si>
  <si>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</si>
  <si>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</si>
  <si>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</si>
  <si>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</si>
  <si>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</si>
  <si>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</si>
  <si>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</si>
  <si>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</si>
  <si>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</si>
  <si>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</si>
  <si>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</si>
  <si>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</si>
  <si>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</si>
  <si>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</si>
  <si>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</si>
  <si>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</si>
  <si>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</si>
  <si>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</si>
  <si>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</si>
  <si>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</si>
  <si>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</si>
  <si>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</si>
  <si>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</si>
  <si>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</si>
  <si>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</si>
  <si>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</si>
  <si>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</si>
  <si>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</si>
  <si>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</si>
  <si>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</si>
  <si>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</si>
  <si>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</si>
  <si>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</si>
  <si>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</si>
  <si>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</si>
  <si>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</si>
  <si>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</si>
  <si>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</si>
  <si>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</si>
  <si>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</si>
  <si>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</si>
  <si>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</si>
  <si>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</si>
  <si>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</si>
  <si>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</si>
  <si>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</si>
  <si>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</si>
  <si>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</si>
  <si>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</si>
  <si>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</si>
  <si>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</si>
  <si>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</si>
  <si>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</si>
  <si>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</si>
  <si>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</si>
  <si>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</si>
  <si>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</si>
  <si>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</si>
  <si>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</si>
  <si>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</si>
  <si>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</si>
  <si>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</si>
  <si>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</si>
  <si>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</si>
  <si>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</si>
  <si>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</si>
  <si>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</si>
  <si>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</si>
  <si>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</si>
  <si>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</si>
  <si>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</si>
  <si>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</si>
  <si>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</si>
  <si>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</si>
  <si>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</si>
  <si>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</si>
  <si>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</si>
  <si>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</si>
  <si>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</si>
  <si>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</si>
  <si>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</si>
  <si>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</si>
  <si>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</si>
  <si>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</si>
  <si>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</si>
  <si>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</si>
  <si>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</si>
  <si>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</si>
  <si>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</si>
  <si>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</si>
  <si>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</si>
  <si>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</si>
  <si>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</si>
  <si>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</si>
  <si>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</si>
  <si>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</si>
  <si>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</si>
  <si>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</si>
  <si>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</si>
  <si>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</si>
  <si>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</si>
  <si>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</si>
  <si>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</si>
  <si>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</si>
  <si>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</si>
  <si>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</si>
  <si>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</si>
  <si>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</si>
  <si>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</si>
  <si>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</si>
  <si>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</si>
  <si>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</si>
  <si>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</si>
  <si>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</si>
  <si>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</si>
  <si>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</si>
  <si>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</si>
  <si>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</si>
  <si>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</si>
  <si>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</si>
  <si>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</si>
  <si>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</si>
  <si>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</si>
  <si>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</si>
  <si>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</si>
  <si>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</si>
  <si>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</si>
  <si>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</si>
  <si>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</si>
  <si>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</si>
  <si>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</si>
  <si>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</si>
  <si>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</si>
  <si>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</si>
  <si>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</si>
  <si>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</si>
  <si>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</si>
  <si>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</si>
  <si>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</si>
  <si>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</si>
  <si>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</si>
  <si>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</si>
  <si>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</si>
  <si>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</si>
  <si>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</si>
  <si>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</si>
  <si>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</si>
  <si>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</si>
  <si>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</si>
  <si>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</si>
  <si>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</si>
  <si>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</si>
  <si>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</si>
  <si>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</si>
  <si>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</si>
  <si>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</si>
  <si>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</si>
  <si>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</si>
  <si>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</si>
  <si>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</si>
  <si>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</si>
  <si>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</si>
  <si>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</si>
  <si>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</si>
  <si>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</si>
  <si>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</si>
  <si>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</si>
  <si>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</si>
  <si>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</si>
  <si>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</si>
  <si>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</si>
  <si>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</si>
  <si>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</si>
  <si>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</si>
  <si>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</si>
  <si>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</si>
  <si>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</si>
  <si>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</si>
  <si>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</si>
  <si>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</si>
  <si>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</si>
  <si>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</si>
  <si>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</si>
  <si>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</si>
  <si>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</si>
  <si>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</si>
  <si>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</si>
  <si>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</si>
  <si>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</si>
  <si>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</si>
  <si>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</si>
  <si>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</si>
  <si>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</si>
  <si>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</si>
  <si>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</si>
  <si>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</si>
  <si>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</si>
  <si>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</si>
  <si>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</si>
  <si>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</si>
  <si>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</si>
  <si>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</si>
  <si>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</si>
  <si>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</si>
  <si>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</si>
  <si>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</si>
  <si>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</si>
  <si>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</si>
  <si>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</si>
  <si>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</si>
  <si>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</si>
  <si>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</si>
  <si>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</si>
  <si>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</si>
  <si>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</si>
  <si>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</si>
  <si>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</si>
  <si>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</si>
  <si>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</si>
  <si>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</si>
  <si>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</si>
  <si>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</si>
  <si>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</si>
  <si>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</si>
  <si>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</si>
  <si>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</si>
  <si>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</si>
  <si>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</si>
  <si>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</si>
  <si>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</si>
  <si>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</si>
  <si>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</si>
  <si>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</si>
  <si>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</si>
  <si>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</si>
  <si>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</si>
  <si>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</si>
  <si>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</si>
  <si>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</si>
  <si>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</si>
  <si>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</si>
  <si>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</si>
  <si>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</si>
  <si>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</si>
  <si>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</si>
  <si>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</si>
  <si>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</si>
  <si>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</si>
  <si>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</si>
  <si>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</si>
  <si>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</si>
  <si>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</si>
  <si>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</si>
  <si>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</si>
  <si>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</si>
  <si>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</si>
  <si>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</si>
  <si>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</si>
  <si>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</si>
  <si>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</si>
  <si>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</si>
  <si>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</si>
  <si>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</si>
  <si>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</si>
  <si>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</si>
  <si>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</si>
  <si>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</si>
  <si>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</si>
  <si>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</si>
  <si>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</si>
  <si>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</si>
  <si>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</si>
  <si>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</si>
  <si>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</si>
  <si>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</si>
  <si>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</si>
  <si>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</si>
  <si>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</si>
  <si>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</si>
  <si>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</si>
  <si>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</si>
  <si>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</si>
  <si>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</si>
  <si>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</si>
  <si>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</si>
  <si>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</si>
  <si>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</si>
  <si>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</si>
  <si>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</si>
  <si>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</si>
  <si>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</si>
  <si>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</si>
  <si>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</si>
  <si>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</si>
  <si>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</si>
  <si>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</si>
  <si>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</si>
  <si>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</si>
  <si>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</si>
  <si>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</si>
  <si>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</si>
  <si>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</si>
  <si>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</si>
  <si>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</si>
  <si>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</si>
  <si>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</si>
  <si>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</si>
  <si>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</si>
  <si>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</si>
  <si>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</si>
  <si>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</si>
  <si>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</si>
  <si>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</si>
  <si>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</si>
  <si>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</si>
  <si>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</si>
  <si>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</si>
  <si>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</si>
  <si>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</si>
  <si>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</si>
  <si>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</si>
  <si>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</si>
  <si>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</si>
  <si>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</si>
  <si>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</si>
  <si>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</si>
  <si>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</si>
  <si>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</si>
  <si>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</si>
  <si>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</si>
  <si>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</si>
  <si>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</si>
  <si>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</si>
  <si>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</si>
  <si>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</si>
  <si>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</si>
  <si>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</si>
  <si>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</si>
  <si>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</si>
  <si>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</si>
  <si>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</si>
  <si>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</si>
  <si>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</si>
  <si>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</si>
  <si>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</si>
  <si>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</si>
  <si>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</si>
  <si>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</si>
  <si>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</si>
  <si>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</si>
  <si>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</si>
  <si>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</si>
  <si>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</si>
  <si>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</si>
  <si>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</si>
  <si>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</si>
  <si>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</si>
  <si>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</si>
  <si>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</si>
  <si>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</si>
  <si>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</si>
  <si>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</si>
  <si>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</si>
  <si>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</si>
  <si>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</si>
  <si>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</si>
  <si>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</si>
  <si>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</si>
  <si>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</si>
  <si>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</si>
  <si>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</si>
  <si>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</si>
  <si>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</si>
  <si>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</si>
  <si>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</si>
  <si>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</si>
  <si>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</si>
  <si>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</si>
  <si>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</si>
  <si>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</si>
  <si>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</si>
  <si>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</si>
  <si>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</si>
  <si>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</si>
  <si>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</si>
  <si>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</si>
  <si>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</si>
  <si>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</si>
  <si>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</si>
  <si>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</si>
  <si>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</si>
  <si>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</si>
  <si>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</si>
  <si>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</si>
  <si>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</si>
  <si>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</si>
  <si>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</si>
  <si>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</si>
  <si>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</si>
  <si>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</si>
  <si>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</si>
  <si>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</si>
  <si>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</si>
  <si>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</si>
  <si>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</si>
  <si>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</si>
  <si>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</si>
  <si>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</si>
  <si>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</si>
  <si>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</si>
  <si>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</si>
  <si>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</si>
  <si>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</si>
  <si>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</si>
  <si>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</si>
  <si>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</si>
  <si>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</si>
  <si>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</si>
  <si>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</si>
  <si>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</si>
  <si>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</si>
  <si>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</si>
  <si>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</si>
  <si>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</si>
  <si>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</si>
  <si>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</si>
  <si>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</si>
  <si>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</si>
  <si>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</si>
  <si>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</si>
  <si>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</si>
  <si>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</si>
  <si>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</si>
  <si>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</si>
  <si>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</si>
  <si>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</si>
  <si>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</si>
  <si>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</si>
  <si>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</si>
  <si>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</si>
  <si>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</si>
  <si>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</si>
  <si>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</si>
  <si>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</si>
  <si>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</si>
  <si>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</si>
  <si>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</si>
  <si>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</si>
  <si>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</si>
  <si>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</si>
  <si>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</si>
  <si>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</si>
  <si>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</si>
  <si>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</si>
  <si>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</si>
  <si>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</si>
  <si>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</si>
  <si>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</si>
  <si>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</si>
  <si>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</si>
  <si>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</si>
  <si>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</si>
  <si>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</si>
  <si>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</si>
  <si>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</si>
  <si>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</si>
  <si>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</si>
  <si>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</si>
  <si>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</si>
  <si>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</si>
  <si>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</si>
  <si>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</si>
  <si>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</si>
  <si>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</si>
  <si>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</si>
  <si>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</si>
  <si>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</si>
  <si>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</si>
  <si>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</si>
  <si>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</si>
  <si>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</si>
  <si>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</si>
  <si>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</si>
  <si>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</si>
  <si>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</si>
  <si>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</si>
  <si>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</si>
  <si>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</si>
  <si>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</si>
  <si>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</si>
  <si>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</si>
  <si>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</si>
  <si>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</si>
  <si>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</si>
  <si>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</si>
  <si>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</si>
  <si>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</si>
  <si>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</si>
  <si>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</si>
  <si>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</si>
  <si>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</si>
  <si>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</si>
  <si>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</si>
  <si>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</si>
  <si>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</si>
  <si>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</si>
  <si>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</si>
  <si>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</si>
  <si>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</si>
  <si>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</si>
  <si>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</si>
  <si>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</si>
  <si>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</si>
  <si>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</si>
  <si>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</si>
  <si>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</si>
  <si>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</si>
  <si>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</si>
  <si>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</si>
  <si>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</si>
  <si>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</si>
  <si>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</si>
  <si>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</si>
  <si>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</si>
  <si>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</si>
  <si>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</si>
  <si>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</si>
  <si>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</si>
  <si>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</si>
  <si>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</si>
  <si>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</si>
  <si>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</si>
  <si>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</si>
  <si>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</si>
  <si>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</si>
  <si>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</si>
  <si>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</si>
  <si>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</si>
  <si>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</si>
  <si>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</si>
  <si>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</si>
  <si>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</si>
  <si>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</si>
  <si>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</si>
  <si>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</si>
  <si>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</si>
  <si>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</si>
  <si>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</si>
  <si>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</si>
  <si>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</si>
  <si>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</si>
  <si>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</si>
  <si>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</si>
  <si>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</si>
  <si>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</si>
  <si>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</si>
  <si>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</si>
  <si>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</si>
  <si>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</si>
  <si>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</si>
  <si>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</si>
  <si>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</si>
  <si>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</si>
  <si>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</si>
  <si>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</si>
  <si>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</si>
  <si>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</si>
  <si>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</si>
  <si>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</si>
  <si>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</si>
  <si>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</si>
  <si>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</si>
  <si>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</si>
  <si>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</si>
  <si>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</si>
  <si>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</si>
  <si>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</si>
  <si>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</si>
  <si>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</si>
  <si>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</si>
  <si>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</si>
  <si>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</si>
  <si>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</si>
  <si>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</si>
  <si>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</si>
  <si>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</si>
  <si>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</si>
  <si>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</si>
  <si>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</si>
  <si>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</si>
  <si>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</si>
  <si>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</si>
  <si>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</si>
  <si>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</si>
  <si>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</si>
  <si>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</si>
  <si>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</si>
  <si>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</si>
  <si>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</si>
  <si>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</si>
  <si>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</si>
  <si>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</si>
  <si>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</si>
  <si>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</si>
  <si>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</si>
  <si>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</si>
  <si>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</si>
  <si>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</si>
  <si>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</si>
  <si>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</si>
  <si>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</si>
  <si>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</si>
  <si>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</si>
  <si>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</si>
  <si>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</si>
  <si>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</si>
  <si>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</si>
  <si>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</si>
  <si>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</si>
  <si>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</si>
  <si>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</si>
  <si>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</si>
  <si>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</si>
  <si>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</si>
  <si>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</si>
  <si>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</si>
  <si>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</si>
  <si>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</si>
  <si>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</si>
  <si>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</si>
  <si>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</si>
  <si>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</si>
  <si>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</si>
  <si>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</si>
  <si>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</si>
  <si>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</si>
  <si>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</si>
  <si>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</si>
  <si>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</si>
  <si>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</si>
  <si>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</si>
  <si>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</si>
  <si>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</si>
  <si>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</si>
  <si>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</si>
  <si>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</si>
  <si>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</si>
  <si>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</si>
  <si>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</si>
  <si>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</si>
  <si>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</si>
  <si>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</si>
  <si>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</si>
  <si>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</si>
  <si>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</si>
  <si>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</si>
  <si>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</si>
  <si>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</si>
  <si>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</si>
  <si>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</si>
  <si>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</si>
  <si>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</si>
  <si>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</si>
  <si>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</si>
  <si>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</si>
  <si>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</si>
  <si>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</si>
  <si>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</si>
  <si>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</si>
  <si>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</si>
  <si>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</si>
  <si>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</si>
  <si>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</si>
  <si>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</si>
  <si>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</si>
  <si>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</si>
  <si>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</si>
  <si>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</si>
  <si>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</si>
  <si>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</si>
  <si>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</si>
  <si>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</si>
  <si>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</si>
  <si>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</si>
  <si>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</si>
  <si>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</si>
  <si>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</si>
  <si>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</si>
  <si>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</si>
  <si>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</si>
  <si>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</si>
  <si>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</si>
  <si>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</si>
  <si>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</si>
  <si>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</si>
  <si>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</si>
  <si>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</si>
  <si>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</si>
  <si>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</si>
  <si>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</si>
  <si>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</si>
  <si>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</si>
  <si>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</si>
  <si>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</si>
  <si>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</si>
  <si>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</si>
  <si>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</si>
  <si>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</si>
  <si>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</si>
  <si>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</si>
  <si>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</si>
  <si>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</si>
  <si>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</si>
  <si>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</si>
  <si>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</si>
  <si>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</si>
  <si>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</si>
  <si>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</si>
  <si>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</si>
  <si>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</si>
  <si>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</si>
  <si>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</si>
  <si>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</si>
  <si>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</si>
  <si>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</si>
  <si>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</si>
  <si>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</si>
  <si>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</si>
  <si>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</si>
  <si>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</si>
  <si>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</si>
  <si>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</si>
  <si>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</si>
  <si>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</si>
  <si>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</si>
  <si>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</si>
  <si>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</si>
  <si>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</si>
  <si>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</si>
  <si>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</si>
  <si>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</si>
  <si>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</si>
  <si>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</si>
  <si>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</si>
  <si>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</si>
  <si>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</si>
  <si>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</si>
  <si>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</si>
  <si>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</si>
  <si>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</si>
  <si>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</si>
  <si>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</si>
  <si>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</si>
  <si>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</si>
  <si>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</si>
  <si>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</si>
  <si>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</si>
  <si>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</si>
  <si>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</si>
  <si>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</si>
  <si>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</si>
  <si>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</si>
  <si>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</si>
  <si>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</si>
  <si>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</si>
  <si>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</si>
  <si>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</si>
  <si>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</si>
  <si>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</si>
  <si>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</si>
  <si>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</si>
  <si>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</si>
  <si>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</si>
  <si>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</si>
  <si>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</si>
  <si>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</si>
  <si>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</si>
  <si>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</si>
  <si>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</si>
  <si>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</si>
  <si>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</si>
  <si>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</si>
  <si>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</si>
  <si>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</si>
  <si>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</si>
  <si>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</si>
  <si>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</si>
  <si>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</si>
  <si>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</si>
  <si>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</si>
  <si>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</si>
  <si>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</si>
  <si>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</si>
  <si>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</si>
  <si>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</si>
  <si>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</si>
  <si>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</si>
  <si>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</si>
  <si>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</si>
  <si>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</si>
  <si>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</si>
  <si>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</si>
  <si>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</si>
  <si>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</si>
  <si>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</si>
  <si>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</si>
  <si>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</si>
  <si>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</si>
  <si>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</si>
  <si>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</si>
  <si>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</si>
  <si>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</si>
  <si>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</si>
  <si>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</si>
  <si>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</si>
  <si>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</si>
  <si>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</si>
  <si>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</si>
  <si>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</si>
  <si>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</si>
  <si>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</si>
  <si>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</si>
  <si>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</si>
  <si>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</si>
  <si>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</si>
  <si>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</si>
  <si>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</si>
  <si>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</si>
  <si>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</si>
  <si>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</si>
  <si>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</si>
  <si>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</si>
  <si>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</si>
  <si>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</si>
  <si>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</si>
  <si>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</si>
  <si>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</si>
  <si>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</si>
  <si>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</si>
  <si>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</si>
  <si>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</si>
  <si>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</si>
  <si>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</si>
  <si>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</si>
  <si>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</si>
  <si>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</si>
  <si>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</si>
  <si>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</si>
  <si>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</si>
  <si>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</si>
  <si>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</si>
  <si>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</si>
  <si>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</si>
  <si>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</si>
  <si>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</si>
  <si>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</si>
  <si>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</si>
  <si>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</si>
  <si>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</si>
  <si>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</si>
  <si>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</si>
  <si>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</si>
  <si>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</si>
  <si>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</si>
  <si>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</si>
  <si>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</si>
  <si>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</si>
  <si>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</si>
  <si>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</si>
  <si>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</si>
  <si>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</si>
  <si>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</si>
  <si>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</si>
  <si>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</si>
  <si>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</si>
  <si>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</si>
  <si>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</si>
  <si>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</si>
  <si>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</si>
  <si>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</si>
  <si>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</si>
  <si>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</si>
  <si>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</si>
  <si>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</si>
  <si>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</si>
  <si>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</si>
  <si>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</si>
  <si>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</si>
  <si>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</si>
  <si>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</si>
  <si>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</si>
  <si>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</si>
  <si>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</si>
  <si>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</si>
  <si>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</si>
  <si>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</si>
  <si>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</si>
  <si>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</si>
  <si>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</si>
  <si>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</si>
  <si>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</si>
  <si>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</si>
  <si>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</si>
  <si>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</si>
  <si>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</si>
  <si>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</si>
  <si>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</si>
  <si>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</si>
  <si>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</si>
  <si>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</si>
  <si>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</si>
  <si>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</si>
  <si>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</si>
  <si>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</si>
  <si>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</si>
  <si>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</si>
  <si>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</si>
  <si>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</si>
  <si>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</si>
  <si>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</si>
  <si>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</si>
  <si>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</si>
  <si>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</si>
  <si>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</si>
  <si>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</si>
  <si>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</si>
  <si>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</si>
  <si>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</si>
  <si>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</si>
  <si>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</si>
  <si>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</si>
  <si>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</si>
  <si>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</si>
  <si>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</si>
  <si>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</si>
  <si>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</si>
  <si>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</si>
  <si>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</si>
  <si>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</si>
  <si>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</si>
  <si>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</si>
  <si>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</si>
  <si>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</si>
  <si>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</si>
  <si>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</si>
  <si>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</si>
  <si>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</si>
  <si>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</si>
  <si>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</si>
  <si>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</si>
  <si>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</si>
  <si>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</si>
  <si>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</si>
  <si>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</si>
  <si>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</si>
  <si>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</si>
  <si>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</si>
  <si>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</si>
  <si>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</si>
  <si>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</si>
  <si>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</si>
  <si>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</si>
  <si>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</si>
  <si>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</si>
  <si>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</si>
  <si>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</si>
  <si>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</si>
  <si>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</si>
  <si>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</si>
  <si>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</si>
  <si>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</si>
  <si>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</si>
  <si>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</si>
  <si>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</si>
  <si>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</si>
  <si>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</si>
  <si>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</si>
  <si>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</si>
  <si>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</si>
  <si>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</si>
  <si>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</si>
  <si>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</si>
  <si>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</si>
  <si>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</si>
  <si>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</si>
  <si>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</si>
  <si>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</si>
  <si>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</si>
  <si>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</si>
  <si>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</si>
  <si>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</si>
  <si>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</si>
  <si>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</si>
  <si>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</si>
  <si>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</si>
  <si>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</si>
  <si>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</si>
  <si>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</si>
  <si>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</si>
  <si>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</si>
  <si>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</si>
  <si>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</si>
  <si>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</si>
  <si>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</si>
  <si>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</si>
  <si>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</si>
  <si>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</si>
  <si>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</si>
  <si>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</si>
  <si>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</si>
  <si>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</si>
  <si>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</si>
  <si>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</si>
  <si>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</si>
  <si>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</si>
  <si>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</si>
  <si>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</si>
  <si>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</si>
  <si>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</si>
  <si>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</si>
  <si>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</si>
  <si>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</si>
  <si>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</si>
  <si>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</si>
  <si>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</si>
  <si>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</si>
  <si>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</si>
  <si>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</si>
  <si>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</si>
  <si>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</si>
  <si>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</si>
  <si>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</si>
  <si>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</si>
  <si>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</si>
  <si>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</si>
  <si>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</si>
  <si>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</si>
  <si>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</si>
  <si>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</si>
  <si>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</si>
  <si>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</si>
  <si>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</si>
  <si>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</si>
  <si>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</si>
  <si>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</si>
  <si>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</si>
  <si>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</si>
  <si>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</si>
  <si>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</si>
  <si>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</si>
  <si>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</si>
  <si>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</si>
  <si>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</si>
  <si>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</si>
  <si>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</si>
  <si>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</si>
  <si>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</si>
  <si>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</si>
  <si>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</si>
  <si>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</si>
  <si>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</si>
  <si>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</si>
  <si>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</si>
  <si>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</si>
  <si>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</si>
  <si>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</si>
  <si>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</si>
  <si>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</si>
  <si>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</si>
  <si>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</si>
  <si>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</si>
  <si>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</si>
  <si>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</si>
  <si>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</si>
  <si>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</si>
  <si>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</si>
  <si>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</si>
  <si>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</si>
  <si>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</si>
  <si>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</si>
  <si>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</si>
  <si>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</si>
  <si>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</si>
  <si>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</si>
  <si>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</si>
  <si>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</si>
  <si>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</si>
  <si>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</si>
  <si>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</si>
  <si>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</si>
  <si>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</si>
  <si>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</si>
  <si>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</si>
  <si>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</si>
  <si>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</si>
  <si>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</si>
  <si>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</si>
  <si>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</si>
  <si>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</si>
  <si>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</si>
  <si>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</si>
  <si>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</si>
  <si>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</si>
  <si>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</si>
  <si>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</si>
  <si>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</si>
  <si>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</si>
  <si>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</si>
  <si>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</si>
  <si>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</si>
  <si>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</si>
  <si>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</si>
  <si>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</si>
  <si>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</si>
  <si>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</si>
  <si>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</si>
  <si>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</si>
  <si>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</si>
  <si>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</si>
  <si>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</si>
  <si>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</si>
  <si>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</si>
  <si>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</si>
  <si>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</si>
  <si>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</si>
  <si>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</si>
  <si>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</si>
  <si>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</si>
  <si>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</si>
  <si>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</si>
  <si>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</si>
  <si>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</si>
  <si>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</si>
  <si>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</si>
  <si>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</si>
  <si>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</si>
  <si>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</si>
  <si>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</si>
  <si>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</si>
  <si>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</si>
  <si>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</si>
  <si>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</si>
  <si>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</si>
  <si>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</si>
  <si>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</si>
  <si>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</si>
  <si>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</si>
  <si>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</si>
  <si>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</si>
  <si>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</si>
  <si>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</si>
  <si>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</si>
  <si>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</si>
  <si>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</si>
  <si>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</si>
  <si>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</si>
  <si>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</si>
  <si>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</si>
  <si>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</si>
  <si>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</si>
  <si>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</si>
  <si>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</si>
  <si>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</si>
  <si>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</si>
  <si>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</si>
  <si>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</si>
  <si>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</si>
  <si>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</si>
  <si>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</si>
  <si>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</si>
  <si>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</si>
  <si>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</si>
  <si>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</si>
  <si>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</si>
  <si>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</si>
  <si>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</si>
  <si>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</si>
  <si>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</si>
  <si>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</si>
  <si>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</si>
  <si>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</si>
  <si>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</si>
  <si>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</si>
  <si>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</si>
  <si>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</si>
  <si>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</si>
  <si>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</si>
  <si>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</si>
  <si>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</si>
  <si>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</si>
  <si>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</si>
  <si>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</si>
  <si>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</si>
  <si>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</si>
  <si>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</si>
  <si>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</si>
  <si>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</si>
  <si>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</si>
  <si>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</si>
  <si>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</si>
  <si>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</si>
  <si>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</si>
  <si>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</si>
  <si>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</si>
  <si>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</si>
  <si>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</si>
  <si>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</si>
  <si>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</si>
  <si>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</si>
  <si>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</si>
  <si>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</si>
  <si>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</si>
  <si>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</si>
  <si>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</si>
  <si>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</si>
  <si>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</si>
  <si>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</si>
  <si>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</si>
  <si>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</si>
  <si>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</si>
  <si>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</si>
  <si>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</si>
  <si>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</si>
  <si>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</si>
  <si>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</si>
  <si>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</si>
  <si>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</si>
  <si>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</si>
  <si>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</si>
  <si>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</si>
  <si>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</si>
  <si>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</si>
  <si>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</si>
  <si>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</si>
  <si>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</si>
  <si>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</si>
  <si>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</si>
  <si>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</si>
  <si>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</si>
  <si>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</si>
  <si>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</si>
  <si>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</si>
  <si>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</si>
  <si>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</si>
  <si>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</si>
  <si>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</si>
  <si>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</si>
  <si>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</si>
  <si>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</si>
  <si>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</si>
  <si>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</si>
  <si>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</si>
  <si>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</si>
  <si>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</si>
  <si>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</si>
  <si>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</si>
  <si>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</si>
  <si>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</si>
  <si>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</si>
  <si>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</si>
  <si>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</si>
  <si>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</si>
  <si>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</si>
  <si>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</si>
  <si>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</si>
  <si>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</si>
  <si>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</si>
  <si>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</si>
  <si>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</si>
  <si>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</si>
  <si>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</si>
  <si>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</si>
  <si>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</si>
  <si>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</si>
  <si>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</si>
  <si>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</si>
  <si>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</si>
  <si>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</si>
  <si>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</si>
  <si>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</si>
  <si>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</si>
  <si>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</si>
  <si>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</si>
  <si>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</si>
  <si>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</si>
  <si>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</si>
  <si>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</si>
  <si>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</si>
  <si>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</si>
  <si>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</si>
  <si>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</si>
  <si>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</si>
  <si>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</si>
  <si>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</si>
  <si>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</si>
  <si>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</si>
  <si>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</si>
  <si>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</si>
  <si>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</si>
  <si>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</si>
  <si>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</si>
  <si>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</si>
  <si>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</si>
  <si>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</si>
  <si>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</si>
  <si>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</si>
  <si>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</si>
  <si>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</si>
  <si>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</si>
  <si>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</si>
  <si>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</si>
  <si>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</si>
  <si>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</si>
  <si>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</si>
  <si>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</si>
  <si>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</si>
  <si>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</si>
  <si>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</si>
  <si>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</si>
  <si>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</si>
  <si>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</si>
  <si>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</si>
  <si>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</si>
  <si>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</si>
  <si>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</si>
  <si>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</si>
  <si>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</si>
  <si>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</si>
  <si>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</si>
  <si>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</si>
  <si>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</si>
  <si>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</si>
  <si>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</si>
  <si>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</si>
  <si>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</si>
  <si>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</si>
  <si>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</si>
  <si>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</si>
  <si>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</si>
  <si>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</si>
  <si>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</si>
  <si>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</si>
  <si>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</si>
  <si>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</si>
  <si>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</si>
  <si>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</si>
  <si>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</si>
  <si>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</si>
  <si>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</si>
  <si>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</si>
  <si>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</si>
  <si>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</si>
  <si>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</si>
  <si>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</si>
  <si>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</si>
  <si>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</si>
  <si>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</si>
  <si>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</si>
  <si>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</si>
  <si>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</si>
  <si>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</si>
  <si>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</si>
  <si>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</si>
  <si>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</si>
  <si>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</si>
  <si>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</si>
  <si>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</si>
  <si>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</si>
  <si>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</si>
  <si>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</si>
  <si>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</si>
  <si>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</si>
  <si>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</si>
  <si>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</si>
  <si>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</si>
  <si>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</si>
  <si>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</si>
  <si>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</si>
  <si>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</si>
  <si>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</si>
  <si>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</si>
  <si>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</si>
  <si>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</si>
  <si>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</si>
  <si>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</si>
  <si>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</si>
  <si>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</si>
  <si>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</si>
  <si>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</si>
  <si>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</si>
  <si>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</si>
  <si>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</si>
  <si>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</si>
  <si>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</si>
  <si>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</si>
  <si>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</si>
  <si>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</si>
  <si>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</si>
  <si>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</si>
  <si>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</si>
  <si>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</si>
  <si>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</si>
  <si>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</si>
  <si>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</si>
  <si>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</si>
  <si>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</si>
  <si>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</si>
  <si>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</si>
  <si>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</si>
  <si>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</si>
  <si>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</si>
  <si>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</si>
  <si>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</si>
  <si>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</si>
  <si>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</si>
  <si>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</si>
  <si>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</si>
  <si>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</si>
  <si>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</si>
  <si>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</si>
  <si>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</si>
  <si>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</si>
  <si>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</si>
  <si>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</si>
  <si>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</si>
  <si>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</si>
  <si>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</si>
  <si>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</si>
  <si>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</si>
  <si>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</si>
  <si>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</si>
  <si>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</si>
  <si>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</si>
  <si>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</si>
  <si>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</si>
  <si>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</si>
  <si>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</si>
  <si>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</si>
  <si>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</si>
  <si>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</si>
  <si>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</si>
  <si>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</si>
  <si>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</si>
  <si>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</si>
  <si>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</si>
  <si>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</si>
  <si>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</si>
  <si>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</si>
  <si>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</si>
  <si>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</si>
  <si>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</si>
  <si>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</si>
  <si>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</si>
  <si>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</si>
  <si>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</si>
  <si>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</si>
  <si>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</si>
  <si>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</si>
  <si>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</si>
  <si>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</si>
  <si>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</si>
  <si>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</si>
  <si>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</si>
  <si>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</si>
  <si>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</si>
  <si>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</si>
  <si>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</si>
  <si>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</si>
  <si>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</si>
  <si>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</si>
  <si>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</si>
  <si>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</si>
  <si>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</si>
  <si>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</si>
  <si>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</si>
  <si>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</si>
  <si>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</si>
  <si>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</si>
  <si>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</si>
  <si>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</si>
  <si>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</si>
  <si>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</si>
  <si>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</si>
  <si>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</si>
  <si>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</si>
  <si>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</si>
  <si>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</si>
  <si>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</si>
  <si>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</si>
  <si>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</si>
  <si>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</si>
  <si>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</si>
  <si>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</si>
  <si>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</si>
  <si>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</si>
  <si>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</si>
  <si>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</si>
  <si>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</si>
  <si>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</si>
  <si>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</si>
  <si>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</si>
  <si>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</si>
  <si>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</si>
  <si>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</si>
  <si>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</si>
  <si>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</si>
  <si>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</si>
  <si>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</si>
  <si>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</si>
  <si>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</si>
  <si>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</si>
  <si>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</si>
  <si>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</si>
  <si>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</si>
  <si>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</si>
  <si>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</si>
  <si>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</si>
  <si>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</si>
  <si>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</si>
  <si>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</si>
  <si>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</si>
  <si>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</si>
  <si>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</si>
  <si>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</si>
  <si>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</si>
  <si>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</si>
  <si>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</si>
  <si>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</si>
  <si>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</si>
  <si>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</si>
  <si>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</si>
  <si>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</si>
  <si>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</si>
  <si>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</si>
  <si>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</si>
  <si>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</si>
  <si>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</si>
  <si>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</si>
  <si>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</si>
  <si>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</si>
  <si>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</si>
  <si>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</si>
  <si>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</si>
  <si>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</si>
  <si>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</si>
  <si>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</si>
  <si>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</si>
  <si>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</si>
  <si>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</si>
  <si>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</si>
  <si>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</si>
  <si>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</si>
  <si>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</si>
  <si>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</si>
  <si>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</si>
  <si>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</si>
  <si>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</si>
  <si>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</si>
  <si>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</si>
  <si>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</si>
  <si>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</si>
  <si>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</si>
  <si>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</si>
  <si>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</si>
  <si>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</si>
  <si>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</si>
  <si>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</si>
  <si>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</si>
  <si>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</si>
  <si>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</si>
  <si>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</si>
  <si>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</si>
  <si>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</si>
  <si>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</si>
  <si>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</si>
  <si>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</si>
  <si>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</si>
  <si>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</si>
  <si>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</si>
  <si>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</si>
  <si>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</si>
  <si>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</si>
  <si>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</si>
  <si>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</si>
  <si>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</si>
  <si>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</si>
  <si>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</si>
  <si>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</si>
  <si>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</si>
  <si>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</si>
  <si>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</si>
  <si>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</si>
  <si>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</si>
  <si>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</si>
  <si>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</si>
  <si>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</si>
  <si>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</si>
  <si>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</si>
  <si>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</si>
  <si>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</si>
  <si>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</si>
  <si>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</si>
  <si>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</si>
  <si>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</si>
  <si>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</si>
  <si>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</si>
  <si>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</si>
  <si>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</si>
  <si>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</si>
  <si>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</si>
  <si>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</si>
  <si>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</si>
  <si>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</si>
  <si>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</si>
  <si>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</si>
  <si>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</si>
  <si>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</si>
  <si>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</si>
  <si>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</si>
  <si>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</si>
  <si>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</si>
  <si>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</si>
  <si>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</si>
  <si>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</si>
  <si>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</si>
  <si>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</si>
  <si>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</si>
  <si>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</si>
  <si>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</si>
  <si>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</si>
  <si>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</si>
  <si>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</si>
  <si>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</si>
  <si>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</si>
  <si>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</si>
  <si>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</si>
  <si>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</si>
  <si>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</si>
  <si>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</si>
  <si>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</si>
  <si>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</si>
  <si>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</si>
  <si>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</si>
  <si>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</si>
  <si>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</si>
  <si>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</si>
  <si>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</si>
  <si>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</si>
  <si>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</si>
  <si>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</si>
  <si>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</si>
  <si>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</si>
  <si>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</si>
  <si>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</si>
  <si>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</si>
  <si>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</si>
  <si>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</si>
  <si>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</si>
  <si>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</si>
  <si>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</si>
  <si>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</si>
  <si>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</si>
  <si>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</si>
  <si>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</si>
  <si>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</si>
  <si>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</si>
  <si>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</si>
  <si>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</si>
  <si>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</si>
  <si>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</si>
  <si>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</si>
  <si>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</si>
  <si>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</si>
  <si>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</si>
  <si>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</si>
  <si>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</si>
  <si>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</si>
  <si>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</si>
  <si>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</si>
  <si>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</si>
  <si>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</si>
  <si>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</si>
  <si>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</si>
  <si>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</si>
  <si>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</si>
  <si>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</si>
  <si>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</si>
  <si>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</si>
  <si>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</si>
  <si>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</si>
  <si>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</si>
  <si>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</si>
  <si>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</si>
  <si>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</si>
  <si>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</si>
  <si>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</si>
  <si>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</si>
  <si>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</si>
  <si>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</si>
  <si>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</si>
  <si>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</si>
  <si>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</si>
  <si>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</si>
  <si>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</si>
  <si>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</si>
  <si>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</si>
  <si>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</si>
  <si>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</si>
  <si>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</si>
  <si>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</si>
  <si>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</si>
  <si>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</si>
  <si>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</si>
  <si>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</si>
  <si>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</si>
  <si>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</si>
  <si>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</si>
  <si>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</si>
  <si>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</si>
  <si>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</si>
  <si>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</si>
  <si>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</si>
  <si>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</si>
  <si>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</si>
  <si>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</si>
  <si>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</si>
  <si>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</si>
  <si>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</si>
  <si>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</si>
  <si>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</si>
  <si>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</si>
  <si>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</si>
  <si>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</si>
  <si>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</si>
  <si>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</si>
  <si>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</si>
  <si>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</si>
  <si>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</si>
  <si>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</si>
  <si>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</si>
  <si>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</si>
  <si>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</si>
  <si>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</si>
  <si>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</si>
  <si>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</si>
  <si>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</si>
  <si>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</si>
  <si>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</si>
  <si>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</si>
  <si>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</si>
  <si>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</si>
  <si>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</si>
  <si>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</si>
  <si>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</si>
  <si>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</si>
  <si>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</si>
  <si>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</si>
  <si>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</si>
  <si>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</si>
  <si>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</si>
  <si>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</si>
  <si>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</si>
  <si>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</si>
  <si>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</si>
  <si>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</si>
  <si>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</si>
  <si>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</si>
  <si>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</si>
  <si>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</si>
  <si>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</si>
  <si>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</si>
  <si>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</si>
  <si>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</si>
  <si>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</si>
  <si>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</si>
  <si>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</si>
  <si>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</si>
  <si>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</si>
  <si>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</si>
  <si>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</si>
  <si>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</si>
  <si>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</si>
  <si>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</si>
  <si>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</si>
  <si>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</si>
  <si>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</si>
  <si>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</si>
  <si>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</si>
  <si>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</si>
  <si>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</si>
  <si>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</si>
  <si>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</si>
  <si>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</si>
  <si>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</si>
  <si>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</si>
  <si>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</si>
  <si>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</si>
  <si>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</si>
  <si>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</si>
  <si>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</si>
  <si>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</si>
  <si>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</si>
  <si>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</si>
  <si>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</si>
  <si>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</si>
  <si>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</si>
  <si>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</si>
  <si>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</si>
  <si>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</si>
  <si>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</si>
  <si>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</si>
  <si>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</si>
  <si>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</si>
  <si>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</si>
  <si>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</si>
  <si>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</si>
  <si>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</si>
  <si>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</si>
  <si>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</si>
  <si>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</si>
  <si>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</si>
  <si>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</si>
  <si>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</si>
  <si>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</si>
  <si>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</si>
  <si>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</si>
  <si>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</si>
  <si>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</si>
  <si>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</si>
  <si>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</si>
  <si>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</si>
  <si>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</si>
  <si>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</si>
  <si>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</si>
  <si>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</si>
  <si>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</si>
  <si>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</si>
  <si>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</si>
  <si>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</si>
  <si>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</si>
  <si>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</si>
  <si>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</si>
  <si>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</si>
  <si>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</si>
  <si>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</si>
  <si>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</si>
  <si>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</si>
  <si>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</si>
  <si>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</si>
  <si>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</si>
  <si>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</si>
  <si>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</si>
  <si>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</si>
  <si>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</si>
  <si>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</si>
  <si>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</si>
  <si>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</si>
  <si>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</si>
  <si>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</si>
  <si>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</si>
  <si>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</si>
  <si>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</si>
  <si>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</si>
  <si>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</si>
  <si>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</si>
  <si>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</si>
  <si>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</si>
  <si>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</si>
  <si>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</si>
  <si>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</si>
  <si>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</si>
  <si>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</si>
  <si>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</si>
  <si>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</si>
  <si>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</si>
  <si>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</si>
  <si>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</si>
  <si>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</si>
  <si>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</si>
  <si>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</si>
  <si>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</si>
  <si>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</si>
  <si>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</si>
  <si>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</si>
  <si>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</si>
  <si>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</si>
  <si>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</si>
  <si>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</si>
  <si>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</si>
  <si>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</si>
  <si>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</si>
  <si>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</si>
  <si>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</si>
  <si>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</si>
  <si>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</si>
  <si>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</si>
  <si>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</si>
  <si>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</si>
  <si>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</si>
  <si>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</si>
  <si>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</si>
  <si>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</si>
  <si>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</si>
  <si>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</si>
  <si>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</si>
  <si>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</si>
  <si>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</si>
  <si>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</si>
  <si>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</si>
  <si>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</si>
  <si>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</si>
  <si>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</si>
  <si>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</si>
  <si>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</si>
  <si>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</si>
  <si>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</si>
  <si>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</si>
  <si>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</si>
  <si>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</si>
  <si>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</si>
  <si>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</si>
  <si>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</si>
  <si>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</si>
  <si>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</si>
  <si>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</si>
  <si>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</si>
  <si>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</si>
  <si>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</si>
  <si>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</si>
  <si>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</si>
  <si>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</si>
  <si>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</si>
  <si>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</si>
  <si>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</si>
  <si>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</si>
  <si>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</si>
  <si>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</si>
  <si>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</si>
  <si>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</si>
  <si>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</si>
  <si>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</si>
  <si>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</si>
  <si>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</si>
  <si>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</si>
  <si>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</si>
  <si>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</si>
  <si>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</si>
  <si>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</si>
  <si>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</si>
  <si>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</si>
  <si>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</si>
  <si>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</si>
  <si>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</si>
  <si>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</si>
  <si>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</si>
  <si>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</si>
  <si>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</si>
  <si>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</si>
  <si>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</si>
  <si>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</si>
  <si>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</si>
  <si>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</si>
  <si>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</si>
  <si>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</si>
  <si>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</si>
  <si>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</si>
  <si>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</si>
  <si>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</si>
  <si>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</si>
  <si>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</si>
  <si>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</si>
  <si>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</si>
  <si>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</si>
  <si>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</si>
  <si>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</si>
  <si>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</si>
  <si>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</si>
  <si>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</si>
  <si>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</si>
  <si>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</si>
  <si>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</si>
  <si>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</si>
  <si>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</si>
  <si>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</si>
  <si>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</si>
  <si>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</si>
  <si>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</si>
  <si>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</si>
  <si>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</si>
  <si>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</si>
  <si>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</si>
  <si>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</si>
  <si>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</si>
  <si>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</si>
  <si>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</si>
  <si>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</si>
  <si>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</si>
  <si>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</si>
  <si>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</si>
  <si>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</si>
  <si>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</si>
  <si>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</si>
  <si>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</si>
  <si>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</si>
  <si>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</si>
  <si>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</si>
  <si>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</si>
  <si>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</si>
  <si>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</si>
  <si>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</si>
  <si>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</si>
  <si>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</si>
  <si>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</si>
  <si>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</si>
  <si>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</si>
  <si>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</si>
  <si>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</si>
  <si>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</si>
  <si>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</si>
  <si>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</si>
  <si>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</si>
  <si>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</si>
  <si>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</si>
  <si>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</si>
  <si>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</si>
  <si>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</si>
  <si>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</si>
  <si>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</si>
  <si>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</si>
  <si>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</si>
  <si>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</si>
  <si>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</si>
  <si>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</si>
  <si>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</si>
  <si>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</si>
  <si>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</si>
  <si>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</si>
  <si>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</si>
  <si>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</si>
  <si>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</si>
  <si>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</si>
  <si>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</si>
  <si>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</si>
  <si>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</si>
  <si>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</si>
  <si>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</si>
  <si>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</si>
  <si>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</si>
  <si>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</si>
  <si>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</si>
  <si>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</si>
  <si>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</si>
  <si>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</si>
  <si>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</si>
  <si>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</si>
  <si>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</si>
  <si>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</si>
  <si>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</si>
  <si>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</si>
  <si>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</si>
  <si>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</si>
  <si>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</si>
  <si>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</si>
  <si>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</si>
  <si>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</si>
  <si>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</si>
  <si>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</si>
  <si>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</si>
  <si>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</si>
  <si>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</si>
  <si>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</si>
  <si>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</si>
  <si>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</si>
  <si>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</si>
  <si>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</si>
  <si>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</si>
  <si>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</si>
  <si>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</si>
  <si>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</si>
  <si>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</si>
  <si>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</si>
  <si>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</si>
  <si>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</si>
  <si>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</si>
  <si>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</si>
  <si>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</si>
  <si>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</si>
  <si>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</si>
  <si>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</si>
  <si>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</si>
  <si>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</si>
  <si>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</si>
  <si>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</si>
  <si>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</si>
  <si>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</si>
  <si>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</si>
  <si>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</si>
  <si>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</si>
  <si>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</si>
  <si>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</si>
  <si>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</si>
  <si>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</si>
  <si>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</si>
  <si>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</si>
  <si>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</si>
  <si>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</si>
  <si>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</si>
  <si>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</si>
  <si>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</si>
  <si>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</si>
  <si>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</si>
  <si>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</si>
  <si>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</si>
  <si>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</si>
  <si>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</si>
  <si>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</si>
  <si>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</si>
  <si>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</si>
  <si>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</si>
  <si>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</si>
  <si>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</si>
  <si>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</si>
  <si>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</si>
  <si>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</si>
  <si>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</si>
  <si>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</si>
  <si>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</si>
  <si>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</si>
  <si>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</si>
  <si>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</si>
  <si>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</si>
  <si>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</si>
  <si>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</si>
  <si>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</si>
  <si>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</si>
  <si>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</si>
  <si>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</si>
  <si>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</si>
  <si>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</si>
  <si>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</si>
  <si>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</si>
  <si>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</si>
  <si>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</si>
  <si>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</si>
  <si>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</si>
  <si>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</si>
  <si>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</si>
  <si>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</si>
  <si>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</si>
  <si>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</si>
  <si>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</si>
  <si>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</si>
  <si>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</si>
  <si>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</si>
  <si>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</si>
  <si>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</si>
  <si>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</si>
  <si>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</si>
  <si>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</si>
  <si>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</si>
  <si>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</si>
  <si>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</si>
  <si>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</si>
  <si>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</si>
  <si>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</si>
  <si>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</si>
  <si>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</si>
  <si>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</si>
  <si>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</si>
  <si>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</si>
  <si>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</si>
  <si>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</si>
  <si>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</si>
  <si>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</si>
  <si>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</si>
  <si>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</si>
  <si>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</si>
  <si>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</si>
  <si>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</si>
  <si>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</si>
  <si>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</si>
  <si>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</si>
  <si>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</si>
  <si>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</si>
  <si>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</si>
  <si>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</si>
  <si>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</si>
  <si>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</si>
  <si>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</si>
  <si>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</si>
  <si>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</si>
  <si>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</si>
  <si>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</si>
  <si>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</si>
  <si>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</si>
  <si>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</si>
  <si>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</si>
  <si>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</si>
  <si>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</si>
  <si>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</si>
  <si>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</si>
  <si>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</si>
  <si>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</si>
  <si>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</si>
  <si>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</si>
  <si>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</si>
  <si>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</si>
  <si>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</si>
  <si>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</si>
  <si>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</si>
  <si>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</si>
  <si>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</si>
  <si>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</si>
  <si>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</si>
  <si>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</si>
  <si>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</si>
  <si>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</si>
  <si>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</si>
  <si>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</si>
  <si>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</si>
  <si>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</si>
  <si>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</si>
  <si>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</si>
  <si>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</si>
  <si>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</si>
  <si>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</si>
  <si>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</si>
  <si>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</si>
  <si>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</si>
  <si>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</si>
  <si>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</si>
  <si>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</si>
  <si>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</si>
  <si>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</si>
  <si>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</si>
  <si>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</si>
  <si>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</si>
  <si>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</si>
  <si>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</si>
  <si>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</si>
  <si>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</si>
  <si>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</si>
  <si>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</si>
  <si>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</si>
  <si>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</si>
  <si>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</si>
  <si>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</si>
  <si>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</si>
  <si>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</si>
  <si>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</si>
  <si>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</si>
  <si>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</si>
  <si>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</si>
  <si>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</si>
  <si>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</si>
  <si>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</si>
  <si>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</si>
  <si>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</si>
  <si>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</si>
  <si>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</si>
  <si>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</si>
  <si>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</si>
  <si>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</si>
  <si>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</si>
  <si>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</si>
  <si>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</si>
  <si>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</si>
  <si>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</si>
  <si>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</si>
  <si>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</si>
  <si>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</si>
  <si>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</si>
  <si>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</si>
  <si>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</si>
  <si>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</si>
  <si>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</si>
  <si>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</si>
  <si>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</si>
  <si>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</si>
  <si>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</si>
  <si>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</si>
  <si>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</si>
  <si>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</si>
  <si>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</si>
  <si>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</si>
  <si>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</si>
  <si>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</si>
  <si>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</si>
  <si>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</si>
  <si>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</si>
  <si>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</si>
  <si>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</si>
  <si>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</si>
  <si>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</si>
  <si>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</si>
  <si>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</si>
  <si>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</si>
  <si>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</si>
  <si>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</si>
  <si>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</si>
  <si>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</si>
  <si>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</si>
  <si>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</si>
  <si>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</si>
  <si>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</si>
  <si>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</si>
  <si>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</si>
  <si>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</si>
  <si>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</si>
  <si>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</si>
  <si>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</si>
  <si>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</si>
  <si>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</si>
  <si>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</si>
  <si>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</si>
  <si>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</si>
  <si>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</si>
  <si>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</si>
  <si>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</si>
  <si>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</si>
  <si>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</si>
  <si>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</si>
  <si>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</si>
  <si>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</si>
  <si>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</si>
  <si>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</si>
  <si>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</si>
  <si>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</si>
  <si>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</si>
  <si>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</si>
  <si>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</si>
  <si>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</si>
  <si>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</si>
  <si>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</si>
  <si>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</si>
  <si>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</si>
  <si>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</si>
  <si>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</si>
  <si>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</si>
  <si>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</si>
  <si>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</si>
  <si>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</si>
  <si>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</si>
  <si>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</si>
  <si>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</si>
  <si>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</si>
  <si>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</si>
  <si>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</si>
  <si>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</si>
  <si>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</si>
  <si>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</si>
  <si>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</si>
  <si>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</si>
  <si>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</si>
  <si>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</si>
  <si>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</si>
  <si>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</si>
  <si>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</si>
  <si>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</si>
  <si>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</si>
  <si>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</si>
  <si>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</si>
  <si>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</si>
  <si>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</si>
  <si>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</si>
  <si>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</si>
  <si>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</si>
  <si>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</si>
  <si>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</si>
  <si>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</si>
  <si>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</si>
  <si>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</si>
  <si>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</si>
  <si>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</si>
  <si>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</si>
  <si>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</si>
  <si>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</si>
  <si>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</si>
  <si>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</si>
  <si>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</si>
  <si>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</si>
  <si>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</si>
  <si>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</si>
  <si>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</si>
  <si>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</si>
  <si>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</si>
  <si>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</si>
  <si>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</si>
  <si>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</si>
  <si>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</si>
  <si>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</si>
  <si>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</si>
  <si>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</si>
  <si>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</si>
  <si>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</si>
  <si>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</si>
  <si>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</si>
  <si>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</si>
  <si>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</si>
  <si>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</si>
  <si>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</si>
  <si>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</si>
  <si>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</si>
  <si>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</si>
  <si>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</si>
  <si>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</si>
  <si>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</si>
  <si>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</si>
  <si>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</si>
  <si>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</si>
  <si>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</si>
  <si>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</si>
  <si>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</si>
  <si>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</si>
  <si>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</si>
  <si>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</si>
  <si>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</si>
  <si>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</si>
  <si>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</si>
  <si>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</si>
  <si>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</si>
  <si>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</si>
  <si>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</si>
  <si>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</si>
  <si>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</si>
  <si>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</si>
  <si>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</si>
  <si>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</si>
  <si>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</si>
  <si>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</si>
  <si>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</si>
  <si>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</si>
  <si>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</si>
  <si>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</si>
  <si>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</si>
  <si>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</si>
  <si>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</si>
  <si>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</si>
  <si>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</si>
  <si>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</si>
  <si>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</si>
  <si>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</si>
  <si>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</si>
  <si>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</si>
  <si>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</si>
  <si>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</si>
  <si>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</si>
  <si>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</si>
  <si>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</si>
  <si>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</si>
  <si>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</si>
  <si>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</si>
  <si>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</si>
  <si>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</si>
  <si>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</si>
  <si>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</si>
  <si>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</si>
  <si>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</si>
  <si>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</si>
  <si>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</si>
  <si>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</si>
  <si>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</si>
  <si>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</si>
  <si>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</si>
  <si>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</si>
  <si>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</si>
  <si>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</si>
  <si>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</si>
  <si>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</si>
  <si>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</si>
  <si>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</si>
  <si>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</si>
  <si>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</si>
  <si>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</si>
  <si>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</si>
  <si>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</si>
  <si>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</si>
  <si>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</si>
  <si>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</si>
  <si>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</si>
  <si>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</si>
  <si>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</si>
  <si>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</si>
  <si>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</si>
  <si>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</si>
  <si>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</si>
  <si>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</si>
  <si>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</si>
  <si>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</si>
  <si>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</si>
  <si>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</si>
  <si>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</si>
  <si>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</si>
  <si>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</si>
  <si>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</si>
  <si>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</si>
  <si>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</si>
  <si>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</si>
  <si>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</si>
  <si>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</si>
  <si>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</si>
  <si>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</si>
  <si>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</si>
  <si>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</si>
  <si>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</si>
  <si>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</si>
  <si>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</si>
  <si>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</si>
  <si>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</si>
  <si>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</si>
  <si>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</si>
  <si>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</si>
  <si>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</si>
  <si>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</si>
  <si>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</si>
  <si>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</si>
  <si>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</si>
  <si>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</si>
  <si>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</si>
  <si>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</si>
  <si>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</si>
  <si>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</si>
  <si>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</si>
  <si>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</si>
  <si>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</si>
  <si>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</si>
  <si>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</si>
  <si>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</si>
  <si>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</si>
  <si>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</si>
  <si>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</si>
  <si>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</si>
  <si>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</si>
  <si>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</si>
  <si>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</si>
  <si>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</si>
  <si>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</si>
  <si>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</si>
  <si>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</si>
  <si>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</si>
  <si>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</si>
  <si>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</si>
  <si>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</si>
  <si>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</si>
  <si>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</si>
  <si>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</si>
  <si>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</si>
  <si>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</si>
  <si>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</si>
  <si>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</si>
  <si>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</si>
  <si>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</si>
  <si>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</si>
  <si>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</si>
  <si>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</si>
  <si>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</si>
  <si>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</si>
  <si>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</si>
  <si>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</si>
  <si>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</si>
  <si>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</si>
  <si>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</si>
  <si>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</si>
  <si>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</si>
  <si>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</si>
  <si>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</si>
  <si>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</si>
  <si>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</si>
  <si>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</si>
  <si>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</si>
  <si>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</si>
  <si>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</si>
  <si>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</si>
  <si>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</si>
  <si>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</si>
  <si>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</si>
  <si>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</si>
  <si>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</si>
  <si>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</si>
  <si>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</si>
  <si>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</si>
  <si>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</si>
  <si>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</si>
  <si>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</si>
  <si>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</si>
  <si>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</si>
  <si>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</si>
  <si>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</si>
  <si>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</si>
  <si>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</si>
  <si>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</si>
  <si>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</si>
  <si>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</si>
  <si>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</si>
  <si>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</si>
  <si>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</si>
  <si>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</si>
  <si>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</si>
  <si>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</si>
  <si>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</si>
  <si>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</si>
  <si>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</si>
  <si>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</si>
  <si>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</si>
  <si>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</si>
  <si>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</si>
  <si>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</si>
  <si>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</si>
  <si>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</si>
  <si>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</si>
  <si>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</si>
  <si>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</si>
  <si>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</si>
  <si>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</si>
  <si>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</si>
  <si>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</si>
  <si>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</si>
  <si>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</si>
  <si>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</si>
  <si>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</si>
  <si>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</si>
  <si>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</si>
  <si>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</si>
  <si>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</si>
  <si>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</si>
  <si>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</si>
  <si>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</si>
  <si>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</si>
  <si>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</si>
  <si>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</si>
  <si>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</si>
  <si>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</si>
  <si>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</si>
  <si>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</si>
  <si>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</si>
  <si>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</si>
  <si>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</si>
  <si>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</si>
  <si>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</si>
  <si>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</si>
  <si>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</si>
  <si>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</si>
  <si>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</si>
  <si>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</si>
  <si>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</si>
  <si>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</si>
  <si>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</si>
  <si>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</si>
  <si>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</si>
  <si>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</si>
  <si>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</si>
  <si>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</si>
  <si>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</si>
  <si>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</si>
  <si>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</si>
  <si>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</si>
  <si>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</si>
  <si>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</si>
  <si>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</si>
  <si>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</si>
  <si>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</si>
  <si>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</si>
  <si>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</si>
  <si>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</si>
  <si>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</si>
  <si>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</si>
  <si>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</si>
  <si>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</si>
  <si>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</si>
  <si>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</si>
  <si>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</si>
  <si>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</si>
  <si>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</si>
  <si>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</si>
  <si>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</si>
  <si>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</si>
  <si>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</si>
  <si>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</si>
  <si>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</si>
  <si>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</si>
  <si>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</si>
  <si>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</si>
  <si>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</si>
  <si>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</si>
  <si>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</si>
  <si>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</si>
  <si>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</si>
  <si>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</si>
  <si>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</si>
  <si>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</si>
  <si>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</si>
  <si>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</si>
  <si>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</si>
  <si>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</si>
  <si>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</si>
  <si>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</si>
  <si>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</si>
  <si>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</si>
  <si>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</si>
  <si>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</si>
  <si>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</si>
  <si>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</si>
  <si>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</si>
  <si>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</si>
  <si>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</si>
  <si>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</si>
  <si>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</si>
  <si>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</si>
  <si>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</si>
  <si>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</si>
  <si>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</si>
  <si>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</si>
  <si>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</si>
  <si>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</si>
  <si>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</si>
  <si>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</si>
  <si>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</si>
  <si>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</si>
  <si>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</si>
  <si>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</si>
  <si>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</si>
  <si>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</si>
  <si>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</si>
  <si>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</si>
  <si>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</si>
  <si>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</si>
  <si>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</si>
  <si>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</si>
  <si>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</si>
  <si>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</si>
  <si>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</si>
  <si>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</si>
  <si>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</si>
  <si>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</si>
  <si>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</si>
  <si>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</si>
  <si>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</si>
  <si>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</si>
  <si>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</si>
  <si>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</si>
  <si>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</si>
  <si>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</si>
  <si>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</si>
  <si>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</si>
  <si>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</si>
  <si>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</si>
  <si>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</si>
  <si>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</si>
  <si>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</si>
  <si>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</si>
  <si>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</si>
  <si>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</si>
  <si>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</si>
  <si>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</si>
  <si>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</si>
  <si>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</si>
  <si>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</si>
  <si>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</si>
  <si>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</si>
  <si>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</si>
  <si>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</si>
  <si>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</si>
  <si>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</si>
  <si>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</si>
  <si>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</si>
  <si>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</si>
  <si>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</si>
  <si>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</si>
  <si>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</si>
  <si>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</si>
  <si>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</si>
  <si>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</si>
  <si>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</si>
  <si>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</si>
  <si>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</si>
  <si>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</si>
  <si>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</si>
  <si>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</si>
  <si>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</si>
  <si>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</si>
  <si>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</si>
  <si>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</si>
  <si>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</si>
  <si>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</si>
  <si>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</si>
  <si>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</si>
  <si>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</si>
  <si>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</si>
  <si>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</si>
  <si>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</si>
  <si>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</si>
  <si>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</si>
  <si>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</si>
  <si>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</si>
  <si>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</si>
  <si>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</si>
  <si>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</si>
  <si>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</si>
  <si>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</si>
  <si>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</si>
  <si>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</si>
  <si>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</si>
  <si>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</si>
  <si>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</si>
  <si>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</si>
  <si>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</si>
  <si>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</si>
  <si>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</si>
  <si>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</si>
  <si>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</si>
  <si>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</si>
  <si>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</si>
  <si>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</si>
  <si>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</si>
  <si>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</si>
  <si>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</si>
  <si>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</si>
  <si>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</si>
  <si>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</si>
  <si>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</si>
  <si>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</si>
  <si>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</si>
  <si>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</si>
  <si>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</si>
  <si>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</si>
  <si>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</si>
  <si>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</si>
  <si>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</si>
  <si>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</si>
  <si>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</si>
  <si>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</si>
  <si>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</si>
  <si>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</si>
  <si>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</si>
  <si>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</si>
  <si>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</si>
  <si>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</si>
  <si>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</si>
  <si>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</si>
  <si>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</si>
  <si>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</si>
  <si>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</si>
  <si>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</si>
  <si>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</si>
  <si>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</si>
  <si>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</si>
  <si>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</si>
  <si>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</si>
  <si>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</si>
  <si>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</si>
  <si>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</si>
  <si>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</si>
  <si>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</si>
  <si>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</si>
  <si>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</si>
  <si>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</si>
  <si>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</si>
  <si>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</si>
  <si>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</si>
  <si>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</si>
  <si>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</si>
  <si>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</si>
  <si>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</si>
  <si>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</si>
  <si>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</si>
  <si>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</si>
  <si>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</si>
  <si>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</si>
  <si>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</si>
  <si>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</si>
  <si>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</si>
  <si>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</si>
  <si>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</si>
  <si>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</si>
  <si>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</si>
  <si>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</si>
  <si>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</si>
  <si>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</si>
  <si>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</si>
  <si>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</si>
  <si>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</si>
  <si>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</si>
  <si>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</si>
  <si>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</si>
  <si>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</si>
  <si>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</si>
  <si>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</si>
  <si>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</si>
  <si>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</si>
  <si>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</si>
  <si>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</si>
  <si>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</si>
  <si>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</si>
  <si>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</si>
  <si>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</si>
  <si>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</si>
  <si>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</si>
  <si>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</si>
  <si>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</si>
  <si>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</si>
  <si>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</si>
  <si>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</si>
  <si>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</si>
  <si>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</si>
  <si>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</si>
  <si>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</si>
  <si>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</si>
  <si>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</si>
  <si>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</si>
  <si>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</si>
  <si>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</si>
  <si>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</si>
  <si>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</si>
  <si>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</si>
  <si>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</si>
  <si>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</si>
  <si>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</si>
  <si>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</si>
  <si>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</si>
  <si>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</si>
  <si>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</si>
  <si>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</si>
  <si>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</si>
  <si>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</si>
  <si>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</si>
  <si>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</si>
  <si>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</si>
  <si>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</si>
  <si>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</si>
  <si>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</si>
  <si>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</si>
  <si>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</si>
  <si>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</si>
  <si>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</si>
  <si>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</si>
  <si>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</si>
  <si>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</si>
  <si>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</si>
  <si>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</si>
  <si>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</si>
  <si>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</si>
  <si>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</si>
  <si>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</si>
  <si>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</si>
  <si>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</si>
  <si>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</si>
  <si>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</si>
  <si>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</si>
  <si>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</si>
  <si>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</si>
  <si>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</si>
  <si>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</si>
  <si>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</si>
  <si>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</si>
  <si>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</si>
  <si>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</si>
  <si>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</si>
  <si>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</si>
  <si>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</si>
  <si>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</si>
  <si>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</si>
  <si>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</si>
  <si>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</si>
  <si>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</si>
  <si>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</si>
  <si>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</si>
  <si>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</si>
  <si>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</si>
  <si>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</si>
  <si>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</si>
  <si>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</si>
  <si>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</si>
  <si>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</si>
  <si>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</si>
  <si>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</si>
  <si>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</si>
  <si>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</si>
  <si>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</si>
  <si>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</si>
  <si>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</si>
  <si>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</si>
  <si>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</si>
  <si>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</si>
  <si>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</si>
  <si>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</si>
  <si>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</si>
  <si>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</si>
  <si>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</si>
  <si>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</si>
  <si>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</si>
  <si>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</si>
  <si>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</si>
  <si>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</si>
  <si>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</si>
  <si>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</si>
  <si>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</si>
  <si>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</si>
  <si>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</si>
  <si>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</si>
  <si>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</si>
  <si>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</si>
  <si>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</si>
  <si>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</si>
  <si>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</si>
  <si>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</si>
  <si>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</si>
  <si>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</si>
  <si>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</si>
  <si>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</si>
  <si>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</si>
  <si>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</si>
  <si>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</si>
  <si>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</si>
  <si>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</si>
  <si>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</si>
  <si>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</si>
  <si>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</si>
  <si>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</si>
  <si>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</si>
  <si>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</si>
  <si>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</si>
  <si>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</si>
  <si>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</si>
  <si>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</si>
  <si>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</si>
  <si>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</si>
  <si>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</si>
  <si>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</si>
  <si>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</si>
  <si>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</si>
  <si>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</si>
  <si>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</si>
  <si>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</si>
  <si>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</si>
  <si>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</si>
  <si>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</si>
  <si>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</si>
  <si>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</si>
  <si>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</si>
  <si>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</si>
  <si>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</si>
  <si>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</si>
  <si>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</si>
  <si>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</si>
  <si>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</si>
  <si>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</si>
  <si>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</si>
  <si>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</si>
  <si>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</si>
  <si>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</si>
  <si>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</si>
  <si>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</si>
  <si>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</si>
  <si>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</si>
  <si>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</si>
  <si>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</si>
  <si>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</si>
  <si>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</si>
  <si>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</si>
  <si>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</si>
  <si>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</si>
  <si>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</si>
  <si>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</si>
  <si>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</si>
  <si>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</si>
  <si>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</si>
  <si>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</si>
  <si>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</si>
  <si>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</si>
  <si>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</si>
  <si>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</si>
  <si>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</si>
  <si>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</si>
  <si>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</si>
  <si>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</si>
  <si>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</si>
  <si>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</si>
  <si>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</si>
  <si>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</si>
  <si>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</si>
  <si>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</si>
  <si>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</si>
  <si>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</si>
  <si>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</si>
  <si>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</si>
  <si>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</si>
  <si>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</si>
  <si>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</si>
  <si>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</si>
  <si>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</si>
  <si>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</si>
  <si>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</si>
  <si>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</si>
  <si>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</si>
  <si>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</si>
  <si>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</si>
  <si>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</si>
  <si>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</si>
  <si>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</si>
  <si>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</si>
  <si>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</si>
  <si>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</si>
  <si>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</si>
  <si>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</si>
  <si>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</si>
  <si>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</si>
  <si>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</si>
  <si>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</si>
  <si>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</si>
  <si>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</si>
  <si>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</si>
  <si>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</si>
  <si>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</si>
  <si>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</si>
  <si>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</si>
  <si>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</si>
  <si>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</si>
  <si>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</si>
  <si>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</si>
  <si>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</si>
  <si>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</si>
  <si>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</si>
  <si>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</si>
  <si>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</si>
  <si>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</si>
  <si>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</si>
  <si>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</si>
  <si>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</si>
  <si>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</si>
  <si>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</si>
  <si>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</si>
  <si>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</si>
  <si>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</si>
  <si>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</si>
  <si>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</si>
  <si>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</si>
  <si>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</si>
  <si>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</si>
  <si>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</si>
  <si>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</si>
  <si>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</si>
  <si>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</si>
  <si>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</si>
  <si>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</si>
  <si>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</si>
  <si>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</si>
  <si>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</si>
  <si>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</si>
  <si>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</si>
  <si>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</si>
  <si>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</si>
  <si>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</si>
  <si>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</si>
  <si>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</si>
  <si>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</si>
  <si>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</si>
  <si>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</si>
  <si>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</si>
  <si>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</si>
  <si>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</si>
  <si>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</si>
  <si>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</si>
  <si>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</si>
  <si>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</si>
  <si>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</si>
  <si>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</si>
  <si>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</si>
  <si>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</si>
  <si>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</si>
  <si>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</si>
  <si>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</si>
  <si>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</si>
  <si>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</si>
  <si>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</si>
  <si>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</si>
  <si>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</si>
  <si>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</si>
  <si>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</si>
  <si>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</si>
  <si>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</si>
  <si>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</si>
  <si>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</si>
  <si>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</si>
  <si>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</si>
  <si>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</si>
  <si>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</si>
  <si>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</si>
  <si>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</si>
  <si>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</si>
  <si>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</si>
  <si>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</si>
  <si>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</si>
  <si>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</si>
  <si>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</si>
  <si>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</si>
  <si>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</si>
  <si>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</si>
  <si>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</si>
  <si>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</si>
  <si>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</si>
  <si>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</si>
  <si>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</si>
  <si>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</si>
  <si>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</si>
  <si>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</si>
  <si>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</si>
  <si>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</si>
  <si>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</si>
  <si>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</si>
  <si>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</si>
  <si>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</si>
  <si>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</si>
  <si>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</si>
  <si>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</si>
  <si>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</si>
  <si>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</si>
  <si>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</si>
  <si>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</si>
  <si>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</si>
  <si>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</si>
  <si>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</si>
  <si>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</si>
  <si>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</si>
  <si>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</si>
  <si>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</si>
  <si>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</si>
  <si>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</si>
  <si>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</si>
  <si>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</si>
  <si>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</si>
  <si>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</si>
  <si>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</si>
  <si>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</si>
  <si>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</si>
  <si>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</si>
  <si>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</si>
  <si>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</si>
  <si>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</si>
  <si>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</si>
  <si>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</si>
  <si>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</si>
  <si>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</si>
  <si>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</si>
  <si>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</si>
  <si>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</si>
  <si>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</si>
  <si>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</si>
  <si>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</si>
  <si>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</si>
  <si>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</si>
  <si>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</si>
  <si>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</si>
  <si>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</si>
  <si>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</si>
  <si>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</si>
  <si>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</si>
  <si>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</si>
  <si>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</si>
  <si>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</si>
  <si>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</si>
  <si>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</si>
  <si>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</si>
  <si>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</si>
  <si>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</si>
  <si>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</si>
  <si>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</si>
  <si>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</si>
  <si>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</si>
  <si>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</si>
  <si>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</si>
  <si>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</si>
  <si>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</si>
  <si>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</si>
  <si>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</si>
  <si>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</si>
  <si>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</si>
  <si>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</si>
  <si>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</si>
  <si>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</si>
  <si>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</si>
  <si>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</si>
  <si>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</si>
  <si>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</si>
  <si>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</si>
  <si>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</si>
  <si>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</si>
  <si>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</si>
  <si>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</si>
  <si>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</si>
  <si>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</si>
  <si>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</si>
  <si>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</si>
  <si>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</si>
  <si>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</si>
  <si>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</si>
  <si>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</si>
  <si>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</si>
  <si>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</si>
  <si>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</si>
  <si>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</si>
  <si>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</si>
  <si>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</si>
  <si>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</si>
  <si>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</si>
  <si>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</si>
  <si>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</si>
  <si>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</si>
  <si>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</si>
  <si>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</si>
  <si>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</si>
  <si>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</si>
  <si>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</si>
  <si>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</si>
  <si>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</si>
  <si>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</si>
  <si>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</si>
  <si>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</si>
  <si>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</si>
  <si>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</si>
  <si>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</si>
  <si>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</si>
  <si>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</si>
  <si>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</si>
  <si>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</si>
  <si>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</si>
  <si>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</si>
  <si>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</si>
  <si>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</si>
  <si>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</si>
  <si>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</si>
  <si>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</si>
  <si>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</si>
  <si>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</si>
  <si>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</si>
  <si>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</si>
  <si>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</si>
  <si>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</si>
  <si>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</si>
  <si>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</si>
  <si>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</si>
  <si>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</si>
  <si>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</si>
  <si>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</si>
  <si>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</si>
  <si>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</si>
  <si>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</si>
  <si>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</si>
  <si>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</si>
  <si>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</si>
  <si>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</si>
  <si>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</si>
  <si>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</si>
  <si>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</si>
  <si>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</si>
  <si>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</si>
  <si>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</si>
  <si>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</si>
  <si>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</si>
  <si>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</si>
  <si>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</si>
  <si>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</si>
  <si>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</si>
  <si>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</si>
  <si>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</si>
  <si>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</si>
  <si>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</si>
  <si>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</si>
  <si>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</si>
  <si>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</si>
  <si>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</si>
  <si>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</si>
  <si>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</si>
  <si>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</si>
  <si>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</si>
  <si>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</si>
  <si>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</si>
  <si>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</si>
  <si>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</si>
  <si>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</si>
  <si>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</si>
  <si>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</si>
  <si>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</si>
  <si>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</si>
  <si>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</si>
  <si>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</si>
  <si>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</si>
  <si>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</si>
  <si>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</si>
  <si>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</si>
  <si>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</si>
  <si>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</si>
  <si>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</si>
  <si>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</si>
  <si>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</si>
  <si>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</si>
  <si>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</si>
  <si>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</si>
  <si>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</si>
  <si>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</si>
  <si>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</si>
  <si>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</si>
  <si>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</si>
  <si>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</si>
  <si>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</si>
  <si>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</si>
  <si>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</si>
  <si>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</si>
  <si>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</si>
  <si>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</si>
  <si>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</si>
  <si>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</si>
  <si>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</si>
  <si>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</si>
  <si>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</si>
  <si>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</si>
  <si>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</si>
  <si>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</si>
  <si>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</si>
  <si>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</si>
  <si>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</si>
  <si>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</si>
  <si>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</si>
  <si>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</si>
  <si>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</si>
  <si>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</si>
  <si>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</si>
  <si>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</si>
  <si>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</si>
  <si>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</si>
  <si>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</si>
  <si>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</si>
  <si>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</si>
  <si>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</si>
  <si>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</si>
  <si>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</si>
  <si>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</si>
  <si>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</si>
  <si>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</si>
  <si>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</si>
  <si>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</si>
  <si>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</si>
  <si>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</si>
  <si>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</si>
  <si>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</si>
  <si>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</si>
  <si>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</si>
  <si>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</si>
  <si>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</si>
  <si>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</si>
  <si>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</si>
  <si>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</si>
  <si>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</si>
  <si>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</si>
  <si>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</si>
  <si>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</si>
  <si>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</si>
  <si>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</si>
  <si>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</si>
  <si>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</si>
  <si>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</si>
  <si>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</si>
  <si>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</si>
  <si>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</si>
  <si>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</si>
  <si>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</si>
  <si>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</si>
  <si>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</si>
  <si>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</si>
  <si>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</si>
  <si>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</si>
  <si>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</si>
  <si>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</si>
  <si>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</si>
  <si>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</si>
  <si>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</si>
  <si>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</si>
  <si>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</si>
  <si>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</si>
  <si>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</si>
  <si>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</si>
  <si>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</si>
  <si>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</si>
  <si>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</si>
  <si>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</si>
  <si>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</si>
  <si>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</si>
  <si>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</si>
  <si>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</si>
  <si>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</si>
  <si>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</si>
  <si>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</si>
  <si>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</si>
  <si>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</si>
  <si>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</si>
  <si>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</si>
  <si>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</si>
  <si>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</si>
  <si>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</si>
  <si>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</si>
  <si>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</si>
  <si>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</si>
  <si>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</si>
  <si>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</si>
  <si>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</si>
  <si>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</si>
  <si>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</si>
  <si>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</si>
  <si>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</si>
  <si>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</si>
  <si>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</si>
  <si>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</si>
  <si>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</si>
  <si>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</si>
  <si>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</si>
  <si>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</si>
  <si>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</si>
  <si>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</si>
  <si>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</si>
  <si>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</si>
  <si>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</si>
  <si>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</si>
  <si>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</si>
  <si>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</si>
  <si>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</si>
  <si>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</si>
  <si>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</si>
  <si>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</si>
  <si>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</si>
  <si>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</si>
  <si>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</si>
  <si>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</si>
  <si>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</si>
  <si>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</si>
  <si>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</si>
  <si>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</si>
  <si>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</si>
  <si>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</si>
  <si>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</si>
  <si>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</si>
  <si>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</si>
  <si>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</si>
  <si>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</si>
  <si>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</si>
  <si>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</si>
  <si>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</si>
  <si>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</si>
  <si>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</si>
  <si>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</si>
  <si>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</si>
  <si>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</si>
  <si>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</si>
  <si>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</si>
  <si>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</si>
  <si>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</si>
  <si>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</si>
  <si>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</si>
  <si>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</si>
  <si>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</si>
  <si>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</si>
  <si>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</si>
  <si>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</si>
  <si>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</si>
  <si>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</si>
  <si>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</si>
  <si>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</si>
  <si>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</si>
  <si>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</si>
  <si>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</si>
  <si>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</si>
  <si>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</si>
  <si>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</si>
  <si>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</si>
  <si>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</si>
  <si>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</si>
  <si>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</si>
  <si>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</si>
  <si>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</si>
  <si>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</si>
  <si>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</si>
  <si>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</si>
  <si>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</si>
  <si>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</si>
  <si>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</si>
  <si>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</si>
  <si>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</si>
  <si>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</si>
  <si>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</si>
  <si>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</si>
  <si>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</si>
  <si>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</si>
  <si>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</si>
  <si>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</si>
  <si>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</si>
  <si>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</si>
  <si>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</si>
  <si>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</si>
  <si>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</si>
  <si>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</si>
  <si>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</si>
  <si>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</si>
  <si>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</si>
  <si>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</si>
  <si>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</si>
  <si>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</si>
  <si>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</si>
  <si>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</si>
  <si>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</si>
  <si>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</si>
  <si>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</si>
  <si>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</si>
  <si>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</si>
  <si>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</si>
  <si>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</si>
  <si>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</si>
  <si>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</si>
  <si>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</si>
  <si>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</si>
  <si>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</si>
  <si>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</si>
  <si>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</si>
  <si>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</si>
  <si>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</si>
  <si>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</si>
  <si>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</si>
  <si>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</si>
  <si>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</si>
  <si>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</si>
  <si>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</si>
  <si>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</si>
  <si>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</si>
  <si>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</si>
  <si>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</si>
  <si>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</si>
  <si>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</si>
  <si>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</si>
  <si>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</si>
  <si>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</si>
  <si>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</si>
  <si>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</si>
  <si>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</si>
  <si>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</si>
  <si>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</si>
  <si>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</si>
  <si>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</si>
  <si>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</si>
  <si>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</si>
  <si>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</si>
  <si>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</si>
  <si>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</si>
  <si>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</si>
  <si>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</si>
  <si>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</si>
  <si>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</si>
  <si>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</si>
  <si>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</si>
  <si>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</si>
  <si>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</si>
  <si>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</si>
  <si>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</si>
  <si>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</si>
  <si>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</si>
  <si>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</si>
  <si>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</si>
  <si>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</si>
  <si>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</si>
  <si>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</si>
  <si>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</si>
  <si>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</si>
  <si>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</si>
  <si>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</si>
  <si>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</si>
  <si>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</si>
  <si>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</si>
  <si>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</si>
  <si>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</si>
  <si>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</si>
  <si>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</si>
  <si>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</si>
  <si>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</si>
  <si>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</si>
  <si>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</si>
  <si>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</si>
  <si>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</si>
  <si>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</si>
  <si>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</si>
  <si>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</si>
  <si>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</si>
  <si>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</si>
  <si>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</si>
  <si>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</si>
  <si>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</si>
  <si>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</si>
  <si>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</si>
  <si>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</si>
  <si>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</si>
  <si>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</si>
  <si>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</si>
  <si>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</si>
  <si>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</si>
  <si>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</si>
  <si>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</si>
  <si>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</si>
  <si>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</si>
  <si>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</si>
  <si>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</si>
  <si>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</si>
  <si>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</si>
  <si>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</si>
  <si>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</si>
  <si>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</si>
  <si>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</si>
  <si>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</si>
  <si>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</si>
  <si>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</si>
  <si>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</si>
  <si>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</si>
  <si>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</si>
  <si>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</si>
  <si>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</si>
  <si>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</si>
  <si>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</si>
  <si>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</si>
  <si>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</si>
  <si>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</si>
  <si>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</si>
  <si>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</si>
  <si>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</si>
  <si>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</si>
  <si>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</si>
  <si>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</si>
  <si>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</si>
  <si>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</si>
  <si>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</si>
  <si>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</si>
  <si>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</si>
  <si>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</si>
  <si>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</si>
  <si>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</si>
  <si>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</si>
  <si>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</si>
  <si>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</si>
  <si>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</si>
  <si>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</si>
  <si>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</si>
  <si>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</si>
  <si>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</si>
  <si>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</si>
  <si>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</si>
  <si>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</si>
  <si>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</si>
  <si>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</si>
  <si>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</si>
  <si>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</si>
  <si>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</si>
  <si>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</si>
  <si>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</si>
  <si>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</si>
  <si>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</si>
  <si>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</si>
  <si>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</si>
  <si>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</si>
  <si>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</si>
  <si>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</si>
  <si>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</si>
  <si>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</si>
  <si>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</si>
  <si>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</si>
  <si>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</si>
  <si>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</si>
  <si>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</si>
  <si>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</si>
  <si>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</si>
  <si>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</si>
  <si>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</si>
  <si>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</si>
  <si>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</si>
  <si>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</si>
  <si>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</si>
  <si>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</si>
  <si>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</si>
  <si>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</si>
  <si>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</si>
  <si>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</si>
  <si>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</si>
  <si>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</si>
  <si>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</si>
  <si>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</si>
  <si>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</si>
  <si>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</si>
  <si>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</si>
  <si>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</si>
  <si>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</si>
  <si>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</si>
  <si>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</si>
  <si>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</si>
  <si>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</si>
  <si>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</si>
  <si>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</si>
  <si>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</si>
  <si>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</si>
  <si>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</si>
  <si>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</si>
  <si>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</si>
  <si>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</si>
  <si>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</si>
  <si>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</si>
  <si>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</si>
  <si>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</si>
  <si>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</si>
  <si>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</si>
  <si>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</si>
  <si>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</si>
  <si>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</si>
  <si>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</si>
  <si>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</si>
  <si>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</si>
  <si>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</si>
  <si>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</si>
  <si>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</si>
  <si>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</si>
  <si>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</si>
  <si>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</si>
  <si>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</si>
  <si>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</si>
  <si>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</si>
  <si>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</si>
  <si>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</si>
  <si>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</si>
  <si>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</si>
  <si>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</si>
  <si>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</si>
  <si>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</si>
  <si>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</si>
  <si>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</si>
  <si>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</si>
  <si>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</si>
  <si>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</si>
  <si>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</si>
  <si>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</si>
  <si>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</si>
  <si>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</si>
  <si>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</si>
  <si>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</si>
  <si>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</si>
  <si>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</si>
  <si>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</si>
  <si>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</si>
  <si>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</si>
  <si>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</si>
  <si>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</si>
  <si>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</si>
  <si>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</si>
  <si>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</si>
  <si>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</si>
  <si>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</si>
  <si>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</si>
  <si>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</si>
  <si>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</si>
  <si>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</si>
  <si>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</si>
  <si>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</si>
  <si>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</si>
  <si>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</si>
  <si>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</si>
  <si>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</si>
  <si>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</si>
  <si>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</si>
  <si>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</si>
  <si>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</si>
  <si>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</si>
  <si>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</si>
  <si>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</si>
  <si>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</si>
  <si>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</si>
  <si>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</si>
  <si>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</si>
  <si>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</si>
  <si>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</si>
  <si>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</si>
  <si>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</si>
  <si>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</si>
  <si>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</si>
  <si>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</si>
  <si>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</si>
  <si>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</si>
  <si>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</si>
  <si>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</si>
  <si>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</si>
  <si>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</si>
  <si>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</si>
  <si>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</si>
  <si>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</si>
  <si>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</si>
  <si>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</si>
  <si>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</si>
  <si>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</si>
  <si>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</si>
  <si>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</si>
  <si>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</si>
  <si>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</si>
  <si>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</si>
  <si>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</si>
  <si>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</si>
  <si>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</si>
  <si>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</si>
  <si>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</si>
  <si>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</si>
  <si>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</si>
  <si>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</si>
  <si>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</si>
  <si>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</si>
  <si>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</si>
  <si>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</si>
  <si>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</si>
  <si>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</si>
  <si>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</si>
  <si>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</si>
  <si>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</si>
  <si>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</si>
  <si>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</si>
  <si>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</si>
  <si>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</si>
  <si>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</si>
  <si>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</si>
  <si>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</si>
  <si>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</si>
  <si>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</si>
  <si>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</si>
  <si>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</si>
  <si>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</si>
  <si>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</si>
  <si>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</si>
  <si>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</si>
  <si>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</si>
  <si>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</si>
  <si>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</si>
  <si>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</si>
  <si>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</si>
  <si>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</si>
  <si>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</si>
  <si>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</si>
  <si>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</si>
  <si>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</si>
  <si>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</si>
  <si>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</si>
  <si>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</si>
  <si>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</si>
  <si>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</si>
  <si>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</si>
  <si>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</si>
  <si>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</si>
  <si>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</si>
  <si>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</si>
  <si>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</si>
  <si>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</si>
  <si>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</si>
  <si>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</si>
  <si>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</si>
  <si>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</si>
  <si>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</si>
  <si>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</si>
  <si>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</si>
  <si>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</si>
  <si>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</si>
  <si>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</si>
  <si>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</si>
  <si>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</si>
  <si>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</si>
  <si>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</si>
  <si>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</si>
  <si>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</si>
  <si>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</si>
  <si>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</si>
  <si>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</si>
  <si>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</si>
  <si>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</si>
  <si>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</si>
  <si>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</si>
  <si>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</si>
  <si>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</si>
  <si>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</si>
  <si>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</si>
  <si>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</si>
  <si>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</si>
  <si>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</si>
  <si>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</si>
  <si>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</si>
  <si>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</si>
  <si>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</si>
  <si>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</si>
  <si>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</si>
  <si>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</si>
  <si>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</si>
  <si>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</si>
  <si>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</si>
  <si>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</si>
  <si>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</si>
  <si>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</si>
  <si>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</si>
  <si>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</si>
  <si>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</si>
  <si>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</si>
  <si>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</si>
  <si>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</si>
  <si>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</si>
  <si>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</si>
  <si>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</si>
  <si>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</si>
  <si>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</si>
  <si>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</si>
  <si>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</si>
  <si>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</si>
  <si>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</si>
  <si>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</si>
  <si>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</si>
  <si>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</si>
  <si>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</si>
  <si>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</si>
  <si>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</si>
  <si>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</si>
  <si>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</si>
  <si>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</si>
  <si>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</si>
  <si>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</si>
  <si>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</si>
  <si>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</si>
  <si>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</si>
  <si>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</si>
  <si>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</si>
  <si>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</si>
  <si>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</si>
  <si>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</si>
  <si>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</si>
  <si>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</si>
  <si>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</si>
  <si>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</si>
  <si>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</si>
  <si>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</si>
  <si>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</si>
  <si>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</si>
  <si>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</si>
  <si>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</si>
  <si>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</si>
  <si>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</si>
  <si>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</si>
  <si>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</si>
  <si>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</si>
  <si>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</si>
  <si>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</si>
  <si>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</si>
  <si>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</si>
  <si>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</si>
  <si>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</si>
  <si>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</si>
  <si>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</si>
  <si>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</si>
  <si>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</si>
  <si>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</si>
  <si>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</si>
  <si>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</si>
  <si>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</si>
  <si>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</si>
  <si>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</si>
  <si>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</si>
  <si>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</si>
  <si>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</si>
  <si>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</si>
  <si>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</si>
  <si>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</si>
  <si>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</si>
  <si>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</si>
  <si>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</si>
  <si>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</si>
  <si>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</si>
  <si>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</si>
  <si>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</si>
  <si>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</si>
  <si>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</si>
  <si>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</si>
  <si>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</si>
  <si>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</si>
  <si>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</si>
  <si>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</si>
  <si>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</si>
  <si>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</si>
  <si>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</si>
  <si>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</si>
  <si>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</si>
  <si>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</si>
  <si>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</si>
  <si>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</si>
  <si>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</si>
  <si>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</si>
  <si>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</si>
  <si>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</si>
  <si>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</si>
  <si>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</si>
  <si>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</si>
  <si>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</si>
  <si>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</si>
  <si>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</si>
  <si>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</si>
  <si>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</si>
  <si>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</si>
  <si>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</si>
  <si>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</si>
  <si>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</si>
  <si>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</si>
  <si>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</si>
  <si>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</si>
  <si>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</si>
  <si>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</si>
  <si>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</si>
  <si>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</si>
  <si>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</si>
  <si>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</si>
  <si>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</si>
  <si>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</si>
  <si>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</si>
  <si>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</si>
  <si>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</si>
  <si>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</si>
  <si>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</si>
  <si>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</si>
  <si>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</si>
  <si>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</si>
  <si>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</si>
  <si>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</si>
  <si>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</si>
  <si>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</si>
  <si>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</si>
  <si>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</si>
  <si>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</si>
  <si>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</si>
  <si>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</si>
  <si>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</si>
  <si>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</si>
  <si>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</si>
  <si>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</si>
  <si>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</si>
  <si>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</si>
  <si>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</si>
  <si>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</si>
  <si>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</si>
  <si>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</si>
  <si>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</si>
  <si>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</si>
  <si>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</si>
  <si>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</si>
  <si>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</si>
  <si>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</si>
  <si>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</si>
  <si>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</si>
  <si>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</si>
  <si>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</si>
  <si>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</si>
  <si>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</si>
  <si>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</si>
  <si>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</si>
  <si>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</si>
  <si>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</si>
  <si>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</si>
  <si>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</si>
  <si>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</si>
  <si>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</si>
  <si>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</si>
  <si>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</si>
  <si>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</si>
  <si>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</si>
  <si>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</si>
  <si>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</si>
  <si>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</si>
  <si>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</si>
  <si>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</si>
  <si>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</si>
  <si>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</si>
  <si>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</si>
  <si>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</si>
  <si>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</si>
  <si>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</si>
  <si>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</si>
  <si>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</si>
  <si>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</si>
  <si>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</si>
  <si>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</si>
  <si>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</si>
  <si>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</si>
  <si>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</si>
  <si>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</si>
  <si>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</si>
  <si>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</si>
  <si>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</si>
  <si>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</si>
  <si>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</si>
  <si>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</si>
  <si>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</si>
  <si>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</si>
  <si>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</si>
  <si>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</si>
  <si>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</si>
  <si>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</si>
  <si>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</si>
  <si>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</si>
  <si>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</si>
  <si>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</si>
  <si>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</si>
  <si>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</si>
  <si>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</si>
  <si>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</si>
  <si>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</si>
  <si>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</si>
  <si>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</si>
  <si>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</si>
  <si>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</si>
  <si>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</si>
  <si>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</si>
  <si>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</si>
  <si>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</si>
  <si>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</si>
  <si>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</si>
  <si>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</si>
  <si>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</si>
  <si>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</si>
  <si>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</si>
  <si>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</si>
  <si>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</si>
  <si>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</si>
  <si>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</si>
  <si>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</si>
  <si>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</si>
  <si>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</si>
  <si>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</si>
  <si>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</si>
  <si>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</si>
  <si>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</si>
  <si>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</si>
  <si>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</si>
  <si>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</si>
  <si>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</si>
  <si>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</si>
  <si>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</si>
  <si>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</si>
  <si>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</si>
  <si>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</si>
  <si>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</si>
  <si>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</si>
  <si>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</si>
  <si>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</si>
  <si>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</si>
  <si>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</si>
  <si>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</si>
  <si>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</si>
  <si>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</si>
  <si>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</si>
  <si>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</si>
  <si>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</si>
  <si>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</si>
  <si>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</si>
  <si>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</si>
  <si>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</si>
  <si>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</si>
  <si>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</si>
  <si>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</si>
  <si>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</si>
  <si>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</si>
  <si>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</si>
  <si>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</si>
  <si>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</si>
  <si>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</si>
  <si>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</si>
  <si>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</si>
  <si>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</si>
  <si>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</si>
  <si>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</si>
  <si>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</si>
  <si>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</si>
  <si>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</si>
  <si>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</si>
  <si>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</si>
  <si>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</si>
  <si>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</si>
  <si>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</si>
  <si>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</si>
  <si>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</si>
  <si>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</si>
  <si>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</si>
  <si>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</si>
  <si>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</si>
  <si>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</si>
  <si>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</si>
  <si>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</si>
  <si>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</si>
  <si>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</si>
  <si>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</si>
  <si>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</si>
  <si>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</si>
  <si>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</si>
  <si>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</si>
  <si>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</si>
  <si>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</si>
  <si>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</si>
  <si>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</si>
  <si>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</si>
  <si>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</si>
  <si>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</si>
  <si>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</si>
  <si>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</si>
  <si>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</si>
  <si>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</si>
  <si>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</si>
  <si>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</si>
  <si>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</si>
  <si>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</si>
  <si>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</si>
  <si>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</si>
  <si>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</si>
  <si>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</si>
  <si>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</si>
  <si>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</si>
  <si>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</si>
  <si>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</si>
  <si>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</si>
  <si>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</si>
  <si>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</si>
  <si>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</si>
  <si>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</si>
  <si>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</si>
  <si>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</si>
  <si>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</si>
  <si>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</si>
  <si>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</si>
  <si>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</si>
  <si>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</si>
  <si>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</si>
  <si>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</si>
  <si>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</si>
  <si>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</si>
  <si>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</si>
  <si>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</si>
  <si>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</si>
  <si>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</si>
  <si>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</si>
  <si>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</si>
  <si>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</si>
  <si>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</si>
  <si>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</si>
  <si>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</si>
  <si>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</si>
  <si>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</si>
  <si>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</si>
  <si>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</si>
  <si>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</si>
  <si>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</si>
  <si>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</si>
  <si>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</si>
  <si>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</si>
  <si>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</si>
  <si>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</si>
  <si>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</si>
  <si>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</si>
  <si>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</si>
  <si>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</si>
  <si>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</si>
  <si>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</si>
  <si>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</si>
  <si>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</si>
  <si>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</si>
  <si>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</si>
  <si>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</si>
  <si>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</si>
  <si>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</si>
  <si>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</si>
  <si>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</si>
  <si>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</si>
  <si>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</si>
  <si>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</si>
  <si>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</si>
  <si>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</si>
  <si>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</si>
  <si>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</si>
  <si>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</si>
  <si>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</si>
  <si>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</si>
  <si>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</si>
  <si>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</si>
  <si>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</si>
  <si>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</si>
  <si>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</si>
  <si>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</si>
  <si>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</si>
  <si>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</si>
  <si>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</si>
  <si>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</si>
  <si>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</si>
  <si>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</si>
  <si>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</si>
  <si>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</si>
  <si>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</si>
  <si>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</si>
  <si>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</si>
  <si>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</si>
  <si>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</si>
  <si>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</si>
  <si>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</si>
  <si>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</si>
  <si>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</si>
  <si>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</si>
  <si>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</si>
  <si>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</si>
  <si>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</si>
  <si>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</si>
  <si>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</si>
  <si>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</si>
  <si>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</si>
  <si>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</si>
  <si>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</si>
  <si>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</si>
  <si>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</si>
  <si>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</si>
  <si>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</si>
  <si>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</si>
  <si>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</si>
  <si>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</si>
  <si>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</si>
  <si>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</si>
  <si>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</si>
  <si>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</si>
  <si>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</si>
  <si>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</si>
  <si>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</si>
  <si>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</si>
  <si>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</si>
  <si>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</si>
  <si>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</si>
  <si>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</si>
  <si>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</si>
  <si>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</si>
  <si>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</si>
  <si>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</si>
  <si>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</si>
  <si>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</si>
  <si>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</si>
  <si>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</si>
  <si>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</si>
  <si>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</si>
  <si>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</si>
  <si>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</si>
  <si>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</si>
  <si>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</si>
  <si>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</si>
  <si>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</si>
  <si>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</si>
  <si>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</si>
  <si>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</si>
  <si>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</si>
  <si>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</si>
  <si>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</si>
  <si>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</si>
  <si>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</si>
  <si>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</si>
  <si>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</si>
  <si>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</si>
  <si>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</si>
  <si>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</si>
  <si>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</si>
  <si>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</si>
  <si>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</si>
  <si>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</si>
  <si>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</si>
  <si>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</si>
  <si>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</si>
  <si>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</si>
  <si>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</si>
  <si>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</si>
  <si>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</si>
  <si>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</si>
  <si>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</si>
  <si>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</si>
  <si>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</si>
  <si>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</si>
  <si>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</si>
  <si>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</si>
  <si>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</si>
  <si>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</si>
  <si>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</si>
  <si>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</si>
  <si>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</si>
  <si>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</si>
  <si>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</si>
  <si>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</si>
  <si>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</si>
  <si>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</si>
  <si>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</si>
  <si>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</si>
  <si>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</si>
  <si>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</si>
  <si>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</si>
  <si>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</si>
  <si>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</si>
  <si>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</si>
  <si>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</si>
  <si>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</si>
  <si>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</si>
  <si>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</si>
  <si>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</si>
  <si>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</si>
  <si>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</si>
  <si>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</si>
  <si>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</si>
  <si>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</si>
  <si>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</si>
  <si>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</si>
  <si>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</si>
  <si>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</si>
  <si>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</si>
  <si>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</si>
  <si>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</si>
  <si>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</si>
  <si>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</si>
  <si>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</si>
  <si>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</si>
  <si>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</si>
  <si>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</si>
  <si>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</si>
  <si>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</si>
  <si>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</si>
  <si>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</si>
  <si>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</si>
  <si>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</si>
  <si>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</si>
  <si>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</si>
  <si>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</si>
  <si>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</si>
  <si>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</si>
  <si>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</si>
  <si>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</si>
  <si>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</si>
  <si>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</si>
  <si>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</si>
  <si>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</si>
  <si>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</si>
  <si>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</si>
  <si>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</si>
  <si>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</si>
  <si>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</si>
  <si>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</si>
  <si>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</si>
  <si>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</si>
  <si>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</si>
  <si>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</si>
  <si>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</si>
  <si>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</si>
  <si>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</si>
  <si>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</si>
  <si>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</si>
  <si>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</si>
  <si>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</si>
  <si>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</si>
  <si>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</si>
  <si>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</si>
  <si>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</si>
  <si>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</si>
  <si>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</si>
  <si>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</si>
  <si>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</si>
  <si>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</si>
  <si>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</si>
  <si>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</si>
  <si>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</si>
  <si>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</si>
  <si>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</si>
  <si>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</si>
  <si>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</si>
  <si>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</si>
  <si>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</si>
  <si>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</si>
  <si>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</si>
  <si>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</si>
  <si>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</si>
  <si>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</si>
  <si>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</si>
  <si>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</si>
  <si>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</si>
  <si>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</si>
  <si>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</si>
  <si>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</si>
  <si>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</si>
  <si>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</si>
  <si>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</si>
  <si>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</si>
  <si>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</si>
  <si>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</si>
  <si>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</si>
  <si>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</si>
  <si>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</si>
  <si>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</si>
  <si>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</si>
  <si>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</si>
  <si>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</si>
  <si>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</si>
  <si>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</si>
  <si>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</si>
  <si>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</si>
  <si>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</si>
  <si>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</si>
  <si>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</si>
  <si>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</si>
  <si>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</si>
  <si>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</si>
  <si>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</si>
  <si>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</si>
  <si>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</si>
  <si>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</si>
  <si>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</si>
  <si>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</si>
  <si>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</si>
  <si>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</si>
  <si>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</si>
  <si>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</si>
  <si>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</si>
  <si>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</si>
  <si>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</si>
  <si>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</si>
  <si>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</si>
  <si>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</si>
  <si>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</si>
  <si>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</si>
  <si>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</si>
  <si>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</si>
  <si>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</si>
  <si>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</si>
  <si>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</si>
  <si>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</si>
  <si>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</si>
  <si>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</si>
  <si>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</si>
  <si>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</si>
  <si>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</si>
  <si>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</si>
  <si>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</si>
  <si>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</si>
  <si>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</si>
  <si>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</si>
  <si>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</si>
  <si>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</si>
  <si>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</si>
  <si>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</si>
  <si>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</si>
  <si>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</si>
  <si>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</si>
  <si>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</si>
  <si>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</si>
  <si>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</si>
  <si>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</si>
  <si>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</si>
  <si>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</si>
  <si>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</si>
  <si>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</si>
  <si>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</si>
  <si>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</si>
  <si>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</si>
  <si>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</si>
  <si>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</si>
  <si>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</si>
  <si>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</si>
  <si>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</si>
  <si>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</si>
  <si>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</si>
  <si>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</si>
  <si>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</si>
  <si>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</si>
  <si>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</si>
  <si>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</si>
  <si>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</si>
  <si>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</si>
  <si>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</si>
  <si>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</si>
  <si>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</si>
  <si>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</si>
  <si>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</si>
  <si>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</si>
  <si>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</si>
  <si>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</si>
  <si>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</si>
  <si>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</si>
  <si>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</si>
  <si>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</si>
  <si>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</si>
  <si>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</si>
  <si>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</si>
  <si>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</si>
  <si>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</si>
  <si>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</si>
  <si>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</si>
  <si>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</si>
  <si>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</si>
  <si>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</si>
  <si>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</si>
  <si>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</si>
  <si>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</si>
  <si>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</si>
  <si>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</si>
  <si>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</si>
  <si>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</si>
  <si>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</si>
  <si>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</si>
  <si>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</si>
  <si>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</si>
  <si>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</si>
  <si>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</si>
  <si>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</si>
  <si>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</si>
  <si>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</si>
  <si>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</si>
  <si>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</si>
  <si>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</si>
  <si>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</si>
  <si>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</si>
  <si>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</si>
  <si>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</si>
  <si>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</si>
  <si>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</si>
  <si>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</si>
  <si>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</si>
  <si>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</si>
  <si>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</si>
  <si>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</si>
  <si>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</si>
  <si>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</si>
  <si>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</si>
  <si>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</si>
  <si>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</si>
  <si>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</si>
  <si>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</si>
  <si>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</si>
  <si>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</si>
  <si>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</si>
  <si>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</si>
  <si>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</si>
  <si>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</si>
  <si>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</si>
  <si>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</si>
  <si>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</si>
  <si>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</si>
  <si>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</si>
  <si>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</si>
  <si>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</si>
  <si>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</si>
  <si>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</si>
  <si>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</si>
  <si>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</si>
  <si>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</si>
  <si>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</si>
  <si>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</si>
  <si>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</si>
  <si>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</si>
  <si>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</si>
  <si>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</si>
  <si>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</si>
  <si>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</si>
  <si>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</si>
  <si>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</si>
  <si>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</si>
  <si>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</si>
  <si>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</si>
  <si>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</si>
  <si>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</si>
  <si>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</si>
  <si>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</si>
  <si>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</si>
  <si>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</si>
  <si>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</si>
  <si>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</si>
  <si>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</si>
  <si>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</si>
  <si>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</si>
  <si>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</si>
  <si>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</si>
  <si>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</si>
  <si>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</si>
  <si>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</si>
  <si>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</si>
  <si>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</si>
  <si>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</si>
  <si>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</si>
  <si>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</si>
  <si>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</si>
  <si>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</si>
  <si>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</si>
  <si>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</si>
  <si>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</si>
  <si>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</si>
  <si>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</si>
  <si>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</si>
  <si>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</si>
  <si>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</si>
  <si>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</si>
  <si>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</si>
  <si>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</si>
  <si>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</si>
  <si>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</si>
  <si>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</si>
  <si>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</si>
  <si>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</si>
  <si>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</si>
  <si>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</si>
  <si>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</si>
  <si>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</si>
  <si>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</si>
  <si>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</si>
  <si>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</si>
  <si>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</si>
  <si>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</si>
  <si>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</si>
  <si>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</si>
  <si>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</si>
  <si>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</si>
  <si>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</si>
  <si>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</si>
  <si>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</si>
  <si>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</si>
  <si>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</si>
  <si>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</si>
  <si>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</si>
  <si>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</si>
  <si>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</si>
  <si>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</si>
  <si>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</si>
  <si>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</si>
  <si>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</si>
  <si>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</si>
  <si>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</si>
  <si>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</si>
  <si>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</si>
  <si>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</si>
  <si>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</si>
  <si>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</si>
  <si>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</si>
  <si>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</si>
  <si>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</si>
  <si>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</si>
  <si>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</si>
  <si>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</si>
  <si>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</si>
  <si>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</si>
  <si>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</si>
  <si>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</si>
  <si>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</si>
  <si>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</si>
  <si>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</si>
  <si>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</si>
  <si>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</si>
  <si>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</si>
  <si>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</si>
  <si>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</si>
  <si>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</si>
  <si>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</si>
  <si>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</si>
  <si>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</si>
  <si>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</si>
  <si>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</si>
  <si>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</si>
  <si>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</si>
  <si>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</si>
  <si>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</si>
  <si>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</si>
  <si>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</si>
  <si>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</si>
  <si>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</si>
  <si>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</si>
  <si>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</si>
  <si>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</si>
  <si>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</si>
  <si>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</si>
  <si>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</si>
  <si>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</si>
  <si>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</si>
  <si>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</si>
  <si>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</si>
  <si>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</si>
  <si>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</si>
  <si>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</si>
  <si>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</si>
  <si>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</si>
  <si>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</si>
  <si>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</si>
  <si>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</si>
  <si>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</si>
  <si>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</si>
  <si>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</si>
  <si>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</si>
  <si>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</si>
  <si>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</si>
  <si>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</si>
  <si>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</si>
  <si>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</si>
  <si>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</si>
  <si>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</si>
  <si>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</si>
  <si>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</si>
  <si>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</si>
  <si>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</si>
  <si>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</si>
  <si>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</si>
  <si>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</si>
  <si>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</si>
  <si>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</si>
  <si>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</si>
  <si>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</si>
  <si>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</si>
  <si>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</si>
  <si>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</si>
  <si>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</si>
  <si>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</si>
  <si>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</si>
  <si>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</si>
  <si>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</si>
  <si>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</si>
  <si>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</si>
  <si>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</si>
  <si>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</si>
  <si>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</si>
  <si>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</si>
  <si>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</si>
  <si>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</si>
  <si>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</si>
  <si>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</si>
  <si>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</si>
  <si>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</si>
  <si>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</si>
  <si>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</si>
  <si>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</si>
  <si>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</si>
  <si>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</si>
  <si>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</si>
  <si>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</si>
  <si>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</si>
  <si>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</si>
  <si>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</si>
  <si>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</si>
  <si>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</si>
  <si>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</si>
  <si>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</si>
  <si>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</si>
  <si>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</si>
  <si>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</si>
  <si>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</si>
  <si>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</si>
  <si>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</si>
  <si>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</si>
  <si>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</si>
  <si>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</si>
  <si>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</si>
  <si>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</si>
  <si>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</si>
  <si>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</si>
  <si>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</si>
  <si>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</si>
  <si>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</si>
  <si>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</si>
  <si>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</si>
  <si>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</si>
  <si>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</si>
  <si>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</si>
  <si>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</si>
  <si>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</si>
  <si>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</si>
  <si>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</si>
  <si>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</si>
  <si>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</si>
  <si>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</si>
  <si>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</si>
  <si>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</si>
  <si>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</si>
  <si>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</si>
  <si>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</si>
  <si>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</si>
  <si>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</si>
  <si>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</si>
  <si>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</si>
  <si>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</si>
  <si>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</si>
  <si>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</si>
  <si>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</si>
  <si>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</si>
  <si>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</si>
  <si>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</si>
  <si>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</si>
  <si>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</si>
  <si>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</si>
  <si>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</si>
  <si>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</si>
  <si>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</si>
  <si>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</si>
  <si>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</si>
  <si>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</si>
  <si>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</si>
  <si>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</si>
  <si>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</si>
  <si>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</si>
  <si>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</si>
  <si>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</si>
  <si>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</si>
  <si>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</si>
  <si>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</si>
  <si>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</si>
  <si>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</si>
  <si>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</si>
  <si>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</si>
  <si>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</si>
  <si>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</si>
  <si>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</si>
  <si>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</si>
  <si>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</si>
  <si>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</si>
  <si>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</si>
  <si>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</si>
  <si>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</si>
  <si>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</si>
  <si>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</si>
  <si>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</si>
  <si>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</si>
  <si>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</si>
  <si>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</si>
  <si>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</si>
  <si>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</si>
  <si>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</si>
  <si>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</si>
  <si>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</si>
  <si>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</si>
  <si>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</si>
  <si>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</si>
  <si>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</si>
  <si>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</si>
  <si>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</si>
  <si>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</si>
  <si>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</si>
  <si>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</si>
  <si>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</si>
  <si>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</si>
  <si>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</si>
  <si>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</si>
  <si>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</si>
  <si>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</si>
  <si>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</si>
  <si>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</si>
  <si>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</si>
  <si>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</si>
  <si>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</si>
  <si>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</si>
  <si>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</si>
  <si>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</si>
  <si>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</si>
  <si>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</si>
  <si>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</si>
  <si>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</si>
  <si>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</si>
  <si>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</si>
  <si>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</si>
  <si>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</si>
  <si>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</si>
  <si>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</si>
  <si>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</si>
  <si>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</si>
  <si>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</si>
  <si>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</si>
  <si>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</si>
  <si>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</si>
  <si>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</si>
  <si>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</si>
  <si>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</si>
  <si>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</si>
  <si>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</si>
  <si>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</si>
  <si>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</si>
  <si>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</si>
  <si>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</si>
  <si>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</si>
  <si>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</si>
  <si>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</si>
  <si>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</si>
  <si>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</si>
  <si>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</si>
  <si>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</si>
  <si>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</si>
  <si>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</si>
  <si>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</si>
  <si>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</si>
  <si>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</si>
  <si>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</si>
  <si>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</si>
  <si>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</si>
  <si>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</si>
  <si>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</si>
  <si>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</si>
  <si>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</si>
  <si>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</si>
  <si>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</si>
  <si>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</si>
  <si>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</si>
  <si>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</si>
  <si>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</si>
  <si>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</si>
  <si>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</si>
  <si>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</si>
  <si>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</si>
  <si>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</si>
  <si>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</si>
  <si>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</si>
  <si>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</si>
  <si>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</si>
  <si>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</si>
  <si>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</si>
  <si>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</si>
  <si>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</si>
  <si>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</si>
  <si>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</si>
  <si>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</si>
  <si>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</si>
  <si>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</si>
  <si>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</si>
  <si>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</si>
  <si>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</si>
  <si>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</si>
  <si>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</si>
  <si>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</si>
  <si>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</si>
  <si>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</si>
  <si>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</si>
  <si>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</si>
  <si>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</si>
  <si>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</si>
  <si>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</si>
  <si>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</si>
  <si>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</si>
  <si>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</si>
  <si>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</si>
  <si>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</si>
  <si>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</si>
  <si>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</si>
  <si>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</si>
  <si>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</si>
  <si>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</si>
  <si>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</si>
  <si>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</si>
  <si>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</si>
  <si>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</si>
  <si>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</si>
  <si>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</si>
  <si>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</si>
  <si>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</si>
  <si>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</si>
  <si>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</si>
  <si>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</si>
  <si>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</si>
  <si>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</si>
  <si>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</si>
  <si>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</si>
  <si>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</si>
  <si>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</si>
  <si>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</si>
  <si>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</si>
  <si>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</si>
  <si>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</si>
  <si>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</si>
  <si>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</si>
  <si>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</si>
  <si>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</si>
  <si>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</si>
  <si>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</si>
  <si>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</si>
  <si>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</si>
  <si>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</si>
  <si>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</si>
  <si>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</si>
  <si>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</si>
  <si>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</si>
  <si>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</si>
  <si>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</si>
  <si>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</si>
  <si>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</si>
  <si>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</si>
  <si>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</si>
  <si>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</si>
  <si>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</si>
  <si>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</si>
  <si>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</si>
  <si>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</si>
  <si>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</si>
  <si>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</si>
  <si>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</si>
  <si>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</si>
  <si>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</si>
  <si>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</si>
  <si>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</si>
  <si>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</si>
  <si>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</si>
  <si>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</si>
  <si>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</si>
  <si>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</si>
  <si>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</si>
  <si>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</si>
  <si>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</si>
  <si>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</si>
  <si>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</si>
  <si>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</si>
  <si>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</si>
  <si>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</si>
  <si>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</si>
  <si>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</si>
  <si>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</si>
  <si>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</si>
  <si>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</si>
  <si>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</si>
  <si>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</si>
  <si>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</si>
  <si>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</si>
  <si>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</si>
  <si>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</si>
  <si>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</si>
  <si>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</si>
  <si>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</si>
  <si>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</si>
  <si>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</si>
  <si>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</si>
  <si>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</si>
  <si>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</si>
  <si>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</si>
  <si>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</si>
  <si>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</si>
  <si>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</si>
  <si>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</si>
  <si>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</si>
  <si>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</si>
  <si>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</si>
  <si>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</si>
  <si>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</si>
  <si>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</si>
  <si>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</si>
  <si>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</si>
  <si>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</si>
  <si>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</si>
  <si>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</si>
  <si>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</si>
  <si>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</si>
  <si>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</si>
  <si>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</si>
  <si>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</si>
  <si>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</si>
  <si>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</si>
  <si>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</si>
  <si>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</si>
  <si>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</si>
  <si>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</si>
  <si>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</si>
  <si>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</si>
  <si>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</si>
  <si>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</si>
  <si>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</si>
  <si>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</si>
  <si>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</si>
  <si>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</si>
  <si>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</si>
  <si>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</si>
  <si>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</si>
  <si>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</si>
  <si>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</si>
  <si>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</si>
  <si>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</si>
  <si>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</si>
  <si>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</si>
  <si>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</si>
  <si>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</si>
  <si>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</si>
  <si>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</si>
  <si>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</si>
  <si>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</si>
  <si>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</si>
  <si>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</si>
  <si>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</si>
  <si>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</si>
  <si>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</si>
  <si>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</si>
  <si>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</si>
  <si>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</si>
  <si>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</si>
  <si>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</si>
  <si>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</si>
  <si>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</si>
  <si>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</si>
  <si>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</si>
  <si>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</si>
  <si>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</si>
  <si>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</si>
  <si>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</si>
  <si>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</si>
  <si>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</si>
  <si>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</si>
  <si>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</si>
  <si>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</si>
  <si>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</si>
  <si>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</si>
  <si>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</si>
  <si>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</si>
  <si>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</si>
  <si>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</si>
  <si>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</si>
  <si>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</si>
  <si>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</si>
  <si>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</si>
  <si>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</si>
  <si>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</si>
  <si>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</si>
  <si>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</si>
  <si>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</si>
  <si>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</si>
  <si>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</si>
  <si>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</si>
  <si>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</si>
  <si>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</si>
  <si>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</si>
  <si>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</si>
  <si>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</si>
  <si>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</si>
  <si>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</si>
  <si>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</si>
  <si>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</si>
  <si>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</si>
  <si>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</si>
  <si>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</si>
  <si>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</si>
  <si>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</si>
  <si>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</si>
  <si>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</si>
  <si>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</si>
  <si>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</si>
  <si>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</si>
  <si>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</si>
  <si>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</si>
  <si>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</si>
  <si>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</si>
  <si>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</si>
  <si>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</si>
  <si>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</si>
  <si>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</si>
  <si>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</si>
  <si>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</si>
  <si>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</si>
  <si>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</si>
  <si>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</si>
  <si>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</si>
  <si>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</si>
  <si>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</si>
  <si>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</si>
  <si>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</si>
  <si>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</si>
  <si>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</si>
  <si>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</si>
  <si>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</si>
  <si>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</si>
  <si>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</si>
  <si>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</si>
  <si>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</si>
  <si>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</si>
  <si>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</si>
  <si>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</si>
  <si>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</si>
  <si>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</si>
  <si>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</si>
  <si>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</si>
  <si>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</si>
  <si>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</si>
  <si>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</si>
  <si>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</si>
  <si>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</si>
  <si>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</si>
  <si>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</si>
  <si>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</si>
  <si>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</si>
  <si>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</si>
  <si>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</si>
  <si>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</si>
  <si>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</si>
  <si>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</si>
  <si>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</si>
  <si>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</si>
  <si>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</si>
  <si>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</si>
  <si>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</si>
  <si>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</si>
  <si>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</si>
  <si>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</si>
  <si>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</si>
  <si>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</si>
  <si>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</si>
  <si>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</si>
  <si>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</si>
  <si>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</si>
  <si>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</si>
  <si>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</si>
  <si>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</si>
  <si>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</si>
  <si>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</si>
  <si>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</si>
  <si>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</si>
  <si>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</si>
  <si>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</si>
  <si>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</si>
  <si>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</si>
  <si>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</si>
  <si>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</si>
  <si>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</si>
  <si>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</si>
  <si>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</si>
  <si>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</si>
  <si>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</si>
  <si>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</si>
  <si>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</si>
  <si>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</si>
  <si>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</si>
  <si>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</si>
  <si>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</si>
  <si>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</si>
  <si>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</si>
  <si>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</si>
  <si>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</si>
  <si>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</si>
  <si>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</si>
  <si>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</si>
  <si>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</si>
  <si>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</si>
  <si>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</si>
  <si>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</si>
  <si>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</si>
  <si>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</si>
  <si>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</si>
  <si>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</si>
  <si>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</si>
  <si>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</si>
  <si>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</si>
  <si>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</si>
  <si>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</si>
  <si>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</si>
  <si>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</si>
  <si>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</si>
  <si>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</si>
  <si>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</si>
  <si>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</si>
  <si>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</si>
  <si>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</si>
  <si>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</si>
  <si>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</si>
  <si>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</si>
  <si>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</si>
  <si>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</si>
  <si>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</si>
  <si>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</si>
  <si>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</si>
  <si>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</si>
  <si>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</si>
  <si>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</si>
  <si>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</si>
  <si>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</si>
  <si>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</si>
  <si>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</si>
  <si>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</si>
  <si>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</si>
  <si>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</si>
  <si>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</si>
  <si>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</si>
  <si>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</si>
  <si>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</si>
  <si>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</si>
  <si>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</si>
  <si>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</si>
  <si>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</si>
  <si>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</si>
  <si>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</si>
  <si>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</si>
  <si>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</si>
  <si>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</si>
  <si>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</si>
  <si>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</si>
  <si>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</si>
  <si>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</si>
  <si>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</si>
  <si>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</si>
  <si>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</si>
  <si>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</si>
  <si>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</si>
  <si>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</si>
  <si>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</si>
  <si>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</si>
  <si>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</si>
  <si>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</si>
  <si>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</si>
  <si>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</si>
  <si>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</si>
  <si>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</si>
  <si>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</si>
  <si>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</si>
  <si>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</si>
  <si>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</si>
  <si>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</si>
  <si>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</si>
  <si>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</si>
  <si>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</si>
  <si>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</si>
  <si>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</si>
  <si>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</si>
  <si>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</si>
  <si>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</si>
  <si>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</si>
  <si>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</si>
  <si>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</si>
  <si>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</si>
  <si>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</si>
  <si>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</si>
  <si>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</si>
  <si>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</si>
  <si>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</si>
  <si>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</si>
  <si>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</si>
  <si>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</si>
  <si>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</si>
  <si>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</si>
  <si>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</si>
  <si>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</si>
  <si>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</si>
  <si>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</si>
  <si>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</si>
  <si>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</si>
  <si>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</si>
  <si>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</si>
  <si>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</si>
  <si>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</si>
  <si>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</si>
  <si>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</si>
  <si>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</si>
  <si>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</si>
  <si>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</si>
  <si>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</si>
  <si>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</si>
  <si>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</si>
  <si>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</si>
  <si>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</si>
  <si>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</si>
  <si>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</si>
  <si>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</si>
  <si>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</si>
  <si>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</si>
  <si>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</si>
  <si>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</si>
  <si>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</si>
  <si>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</si>
  <si>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</si>
  <si>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</si>
  <si>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</si>
  <si>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</si>
  <si>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</si>
  <si>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</si>
  <si>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</si>
  <si>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</si>
  <si>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</si>
  <si>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</si>
  <si>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</si>
  <si>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</si>
  <si>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</si>
  <si>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</si>
  <si>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</si>
  <si>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</si>
  <si>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</si>
  <si>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</si>
  <si>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</si>
  <si>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</si>
  <si>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</si>
  <si>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</si>
  <si>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</si>
  <si>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</si>
  <si>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</si>
  <si>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</si>
  <si>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</si>
  <si>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</si>
  <si>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</si>
  <si>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</si>
  <si>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</si>
  <si>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</si>
  <si>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</si>
  <si>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</si>
  <si>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</si>
  <si>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</si>
  <si>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</si>
  <si>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</si>
  <si>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</si>
  <si>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</si>
  <si>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</si>
  <si>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</si>
  <si>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</si>
  <si>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</si>
  <si>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</si>
  <si>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</si>
  <si>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</si>
  <si>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</si>
  <si>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</si>
  <si>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</si>
  <si>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</si>
  <si>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</si>
  <si>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</si>
  <si>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</si>
  <si>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</si>
  <si>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</si>
  <si>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</si>
  <si>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</si>
  <si>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</si>
  <si>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</si>
  <si>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</si>
  <si>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</si>
  <si>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</si>
  <si>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</si>
  <si>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</si>
  <si>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</si>
  <si>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</si>
  <si>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</si>
  <si>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</si>
  <si>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</si>
  <si>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</si>
  <si>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</si>
  <si>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</si>
  <si>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</si>
  <si>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</si>
  <si>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</si>
  <si>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</si>
  <si>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</si>
  <si>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</si>
  <si>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</si>
  <si>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</si>
  <si>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</si>
  <si>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</si>
  <si>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</si>
  <si>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</si>
  <si>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</si>
  <si>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</si>
  <si>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</si>
  <si>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</si>
  <si>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</si>
  <si>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</si>
  <si>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</si>
  <si>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</si>
  <si>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</si>
  <si>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</si>
  <si>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</si>
  <si>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</si>
  <si>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</si>
  <si>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</si>
  <si>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</si>
  <si>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</si>
  <si>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</si>
  <si>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</si>
  <si>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</si>
  <si>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</si>
  <si>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</si>
  <si>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</si>
  <si>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</si>
  <si>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</si>
  <si>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</si>
  <si>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</si>
  <si>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</si>
  <si>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</si>
  <si>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</si>
  <si>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</si>
  <si>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</si>
  <si>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</si>
  <si>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</si>
  <si>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</si>
  <si>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</si>
  <si>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</si>
  <si>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</si>
  <si>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</si>
  <si>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</si>
  <si>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</si>
  <si>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</si>
  <si>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</si>
  <si>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</si>
  <si>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</si>
  <si>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</si>
  <si>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</si>
  <si>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</si>
  <si>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</si>
  <si>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</si>
  <si>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</si>
  <si>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</si>
  <si>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</si>
  <si>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</si>
  <si>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</si>
  <si>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</si>
  <si>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</si>
  <si>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</si>
  <si>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</si>
  <si>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</si>
  <si>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</si>
  <si>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</si>
  <si>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</si>
  <si>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</si>
  <si>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</si>
  <si>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</si>
  <si>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</si>
  <si>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</si>
  <si>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</si>
  <si>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</si>
  <si>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</si>
  <si>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</si>
  <si>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</si>
  <si>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</si>
  <si>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</si>
  <si>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</si>
  <si>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</si>
  <si>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</si>
  <si>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</si>
  <si>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</si>
  <si>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</si>
  <si>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</si>
  <si>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</si>
  <si>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</si>
  <si>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</si>
  <si>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</si>
  <si>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</si>
  <si>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</si>
  <si>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</si>
  <si>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</si>
  <si>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</si>
  <si>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</si>
  <si>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</si>
  <si>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</si>
  <si>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</si>
  <si>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</si>
  <si>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</si>
  <si>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</si>
  <si>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</si>
  <si>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</si>
  <si>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</si>
  <si>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</si>
  <si>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</si>
  <si>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</si>
  <si>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</si>
  <si>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</si>
  <si>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</si>
  <si>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</si>
  <si>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</si>
  <si>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</si>
  <si>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</si>
  <si>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</si>
  <si>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</si>
  <si>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</si>
  <si>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</si>
  <si>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</si>
  <si>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</si>
  <si>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</si>
  <si>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</si>
  <si>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</si>
  <si>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</si>
  <si>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</si>
  <si>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</si>
  <si>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</si>
  <si>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</si>
  <si>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</si>
  <si>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</si>
  <si>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</si>
  <si>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</si>
  <si>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</si>
  <si>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</si>
  <si>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</si>
  <si>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</si>
  <si>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</si>
  <si>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</si>
  <si>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</si>
  <si>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</si>
  <si>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</si>
  <si>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</si>
  <si>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</si>
  <si>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</si>
  <si>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</si>
  <si>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</si>
  <si>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</si>
  <si>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</si>
  <si>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</si>
  <si>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</si>
  <si>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</si>
  <si>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</si>
  <si>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</si>
  <si>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</si>
  <si>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</si>
  <si>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</si>
  <si>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</si>
  <si>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</si>
  <si>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</si>
  <si>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</si>
  <si>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</si>
  <si>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</si>
  <si>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</si>
  <si>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</si>
  <si>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</si>
  <si>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</si>
  <si>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</si>
  <si>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</si>
  <si>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</si>
  <si>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</si>
  <si>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</si>
  <si>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</si>
  <si>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</si>
  <si>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</si>
  <si>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</si>
  <si>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</si>
  <si>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</si>
  <si>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</si>
  <si>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</si>
  <si>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</si>
  <si>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</si>
  <si>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</si>
  <si>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</si>
  <si>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</si>
  <si>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</si>
  <si>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</si>
  <si>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</si>
  <si>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</si>
  <si>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</si>
  <si>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</si>
  <si>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</si>
  <si>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</si>
  <si>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</si>
  <si>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</si>
  <si>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</si>
  <si>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</si>
  <si>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</si>
  <si>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</si>
  <si>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</si>
  <si>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</si>
  <si>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</si>
  <si>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</si>
  <si>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</si>
  <si>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</si>
  <si>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</si>
  <si>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</si>
  <si>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</si>
  <si>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</si>
  <si>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</si>
  <si>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</si>
  <si>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</si>
  <si>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</si>
  <si>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</si>
  <si>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</si>
  <si>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</si>
  <si>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</si>
  <si>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</si>
  <si>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</si>
  <si>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</si>
  <si>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</si>
  <si>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</si>
  <si>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</si>
  <si>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</si>
  <si>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</si>
  <si>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</si>
  <si>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</si>
  <si>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</si>
  <si>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</si>
  <si>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</si>
  <si>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</si>
  <si>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</si>
  <si>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</si>
  <si>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</si>
  <si>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</si>
  <si>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</si>
  <si>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</si>
  <si>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</si>
  <si>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</si>
  <si>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</si>
  <si>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</si>
  <si>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</si>
  <si>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</si>
  <si>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</si>
  <si>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</si>
  <si>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</si>
  <si>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</si>
  <si>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</si>
  <si>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</si>
  <si>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</si>
  <si>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</si>
  <si>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</si>
  <si>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</si>
  <si>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</si>
  <si>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</si>
  <si>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</si>
  <si>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</si>
  <si>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</si>
  <si>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</si>
  <si>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</si>
  <si>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</si>
  <si>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</si>
  <si>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</si>
  <si>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</si>
  <si>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</si>
  <si>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</si>
  <si>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</si>
  <si>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</si>
  <si>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</si>
  <si>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</si>
  <si>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</si>
  <si>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</si>
  <si>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</si>
  <si>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</si>
  <si>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</si>
  <si>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</si>
  <si>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</si>
  <si>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</si>
  <si>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</si>
  <si>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</si>
  <si>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</si>
  <si>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</si>
  <si>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</si>
  <si>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</si>
  <si>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</si>
  <si>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</si>
  <si>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</si>
  <si>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</si>
  <si>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</si>
  <si>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</si>
  <si>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</si>
  <si>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</si>
  <si>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</si>
  <si>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</si>
  <si>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</si>
  <si>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</si>
  <si>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</si>
  <si>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</si>
  <si>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</si>
  <si>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</si>
  <si>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</si>
  <si>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</si>
  <si>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</si>
  <si>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</si>
  <si>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</si>
  <si>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</si>
  <si>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</si>
  <si>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</si>
  <si>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</si>
  <si>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</si>
  <si>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</si>
  <si>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</si>
  <si>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</si>
  <si>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</si>
  <si>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</si>
  <si>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</si>
  <si>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</si>
  <si>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</si>
  <si>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</si>
  <si>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</si>
  <si>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</si>
  <si>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</si>
  <si>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</si>
  <si>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</si>
  <si>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</si>
  <si>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</si>
  <si>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</si>
  <si>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</si>
  <si>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</si>
  <si>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</si>
  <si>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</si>
  <si>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</si>
  <si>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</si>
  <si>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</si>
  <si>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</si>
  <si>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</si>
  <si>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</si>
  <si>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</si>
  <si>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</si>
  <si>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</si>
  <si>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</si>
  <si>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</si>
  <si>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</si>
  <si>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</si>
  <si>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</si>
  <si>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</si>
  <si>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</si>
  <si>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</si>
  <si>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</si>
  <si>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</si>
  <si>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</si>
  <si>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</si>
  <si>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</si>
  <si>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</si>
  <si>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</si>
  <si>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</si>
  <si>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</si>
  <si>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</si>
  <si>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</si>
  <si>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</si>
  <si>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</si>
  <si>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</si>
  <si>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</si>
  <si>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</si>
  <si>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</si>
  <si>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</si>
  <si>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</si>
  <si>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</si>
  <si>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</si>
  <si>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</si>
  <si>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</si>
  <si>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</si>
  <si>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</si>
  <si>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</si>
  <si>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</si>
  <si>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</si>
  <si>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</si>
  <si>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</si>
  <si>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</si>
  <si>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</si>
  <si>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</si>
  <si>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</si>
  <si>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</si>
  <si>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</si>
  <si>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</si>
  <si>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</si>
  <si>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</si>
  <si>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</si>
  <si>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</si>
  <si>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</si>
  <si>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</si>
  <si>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</si>
  <si>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</si>
  <si>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</si>
  <si>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</si>
  <si>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</si>
  <si>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</si>
  <si>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</si>
  <si>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</si>
  <si>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</si>
  <si>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</si>
  <si>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</si>
  <si>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</si>
  <si>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</si>
  <si>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</si>
  <si>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</si>
  <si>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</si>
  <si>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</si>
  <si>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</si>
  <si>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</si>
  <si>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</si>
  <si>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</si>
  <si>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</si>
  <si>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</si>
  <si>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</si>
  <si>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</si>
  <si>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</si>
  <si>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</si>
  <si>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</si>
  <si>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</si>
  <si>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</si>
  <si>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</si>
  <si>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</si>
  <si>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</si>
  <si>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</si>
  <si>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</si>
  <si>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</si>
  <si>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</si>
  <si>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</si>
  <si>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</si>
  <si>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</si>
  <si>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</si>
  <si>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</si>
  <si>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</si>
  <si>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</si>
  <si>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</si>
  <si>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</si>
  <si>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</si>
  <si>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</si>
  <si>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</si>
  <si>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</si>
  <si>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</si>
  <si>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</si>
  <si>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</si>
  <si>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</si>
  <si>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</si>
  <si>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</si>
  <si>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</si>
  <si>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</si>
  <si>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</si>
  <si>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</si>
  <si>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</si>
  <si>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</si>
  <si>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</si>
  <si>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</si>
  <si>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</si>
  <si>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</si>
  <si>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</si>
  <si>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</si>
  <si>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</si>
  <si>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</si>
  <si>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</si>
  <si>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</si>
  <si>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</si>
  <si>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</si>
  <si>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</si>
  <si>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</si>
  <si>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</si>
  <si>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</si>
  <si>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</si>
  <si>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</si>
  <si>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</si>
  <si>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</si>
  <si>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</si>
  <si>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</si>
  <si>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</si>
  <si>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</si>
  <si>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</si>
  <si>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</si>
  <si>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</si>
  <si>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</si>
  <si>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</si>
  <si>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</si>
  <si>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</si>
  <si>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</si>
  <si>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</si>
  <si>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</si>
  <si>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</si>
  <si>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</si>
  <si>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</si>
  <si>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</si>
  <si>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</si>
  <si>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</si>
  <si>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</si>
  <si>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</si>
  <si>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</si>
  <si>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</si>
  <si>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</si>
  <si>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</si>
  <si>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</si>
  <si>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</si>
  <si>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</si>
  <si>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</si>
  <si>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</si>
  <si>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</si>
  <si>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</si>
  <si>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</si>
  <si>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</si>
  <si>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</si>
  <si>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</si>
  <si>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</si>
  <si>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</si>
  <si>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</si>
  <si>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</si>
  <si>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</si>
  <si>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</si>
  <si>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</si>
  <si>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</si>
  <si>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</si>
  <si>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</si>
  <si>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</si>
  <si>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</si>
  <si>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</si>
  <si>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</si>
  <si>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</si>
  <si>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</si>
  <si>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</si>
  <si>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</si>
  <si>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</si>
  <si>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</si>
  <si>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</si>
  <si>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</si>
  <si>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</si>
  <si>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</si>
  <si>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</si>
  <si>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</si>
  <si>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</si>
  <si>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</si>
  <si>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</si>
  <si>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</si>
  <si>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</si>
  <si>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</si>
  <si>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</si>
  <si>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</si>
  <si>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</si>
  <si>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</si>
  <si>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</si>
  <si>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</si>
  <si>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</si>
  <si>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</si>
  <si>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</si>
  <si>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</si>
  <si>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</si>
  <si>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</si>
  <si>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</si>
  <si>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</si>
  <si>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</si>
  <si>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</si>
  <si>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</si>
  <si>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</si>
  <si>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</si>
  <si>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</si>
  <si>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</si>
  <si>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</si>
  <si>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</si>
  <si>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</si>
  <si>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</si>
  <si>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</si>
  <si>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</si>
  <si>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</si>
  <si>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</si>
  <si>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</si>
  <si>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</si>
  <si>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</si>
  <si>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</si>
  <si>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</si>
  <si>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</si>
  <si>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</si>
  <si>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</si>
  <si>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</si>
  <si>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</si>
  <si>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</si>
  <si>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</si>
  <si>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</si>
  <si>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</si>
  <si>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</si>
  <si>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</si>
  <si>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</si>
  <si>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</si>
  <si>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</si>
  <si>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</si>
  <si>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</si>
  <si>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</si>
  <si>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</si>
  <si>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</si>
  <si>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</si>
  <si>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</si>
  <si>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</si>
  <si>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</si>
  <si>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</si>
  <si>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</si>
  <si>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</si>
  <si>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</si>
  <si>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</si>
  <si>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</si>
  <si>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</si>
  <si>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</si>
  <si>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</si>
  <si>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</si>
  <si>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</si>
  <si>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</si>
  <si>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</si>
  <si>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</si>
  <si>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</si>
  <si>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</si>
  <si>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</si>
  <si>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</si>
  <si>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</si>
  <si>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</si>
  <si>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</si>
  <si>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</si>
  <si>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</si>
  <si>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</si>
  <si>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</si>
  <si>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</si>
  <si>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</si>
  <si>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</si>
  <si>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</si>
  <si>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</si>
  <si>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</si>
  <si>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</si>
  <si>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</si>
  <si>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</si>
  <si>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</si>
  <si>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</si>
  <si>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</si>
  <si>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</si>
  <si>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</si>
  <si>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</si>
  <si>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</si>
  <si>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</si>
  <si>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</si>
  <si>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</si>
  <si>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</si>
  <si>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</si>
  <si>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</si>
  <si>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</si>
  <si>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</si>
  <si>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</si>
  <si>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</si>
  <si>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</si>
  <si>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</si>
  <si>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</si>
  <si>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</si>
  <si>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</si>
  <si>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</si>
  <si>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</si>
  <si>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</si>
  <si>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</si>
  <si>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</si>
  <si>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</si>
  <si>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</si>
  <si>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</si>
  <si>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</si>
  <si>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</si>
  <si>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</si>
  <si>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</si>
  <si>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</si>
  <si>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</si>
  <si>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</si>
  <si>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</si>
  <si>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</si>
  <si>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</si>
  <si>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</si>
  <si>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</si>
  <si>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</si>
  <si>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</si>
  <si>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</si>
  <si>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</si>
  <si>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</si>
  <si>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</si>
  <si>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</si>
  <si>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</si>
  <si>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</si>
  <si>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</si>
  <si>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</si>
  <si>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</si>
  <si>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</si>
  <si>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</si>
  <si>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</si>
  <si>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</si>
  <si>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</si>
  <si>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</si>
  <si>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</si>
  <si>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</si>
  <si>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</si>
  <si>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</si>
  <si>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</si>
  <si>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</si>
  <si>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</si>
  <si>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</si>
  <si>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</si>
  <si>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</si>
  <si>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</si>
  <si>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</si>
  <si>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</si>
  <si>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</si>
  <si>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</si>
  <si>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</si>
  <si>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</si>
  <si>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</si>
  <si>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</si>
  <si>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</si>
  <si>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</si>
  <si>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</si>
  <si>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</si>
  <si>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</si>
  <si>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</si>
  <si>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</si>
  <si>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</si>
  <si>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</si>
  <si>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</si>
  <si>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</si>
  <si>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</si>
  <si>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</si>
  <si>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</si>
  <si>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</si>
  <si>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</si>
  <si>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</si>
  <si>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</si>
  <si>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</si>
  <si>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</si>
  <si>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</si>
  <si>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</si>
  <si>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</si>
  <si>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</si>
  <si>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</si>
  <si>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</si>
  <si>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</si>
  <si>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</si>
  <si>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</si>
  <si>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</si>
  <si>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</si>
  <si>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</si>
  <si>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</si>
  <si>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</si>
  <si>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</si>
  <si>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</si>
  <si>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</si>
  <si>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</si>
  <si>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</si>
  <si>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</si>
  <si>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</si>
  <si>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</si>
  <si>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</si>
  <si>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</si>
  <si>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</si>
  <si>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</si>
  <si>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</si>
  <si>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</si>
  <si>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</si>
  <si>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</si>
  <si>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</si>
  <si>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</si>
  <si>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</si>
  <si>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</si>
  <si>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</si>
  <si>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</si>
  <si>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</si>
  <si>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</si>
  <si>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</si>
  <si>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</si>
  <si>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</si>
  <si>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</si>
  <si>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</si>
  <si>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</si>
  <si>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</si>
  <si>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</si>
  <si>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</si>
  <si>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</si>
  <si>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</si>
  <si>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</si>
  <si>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</si>
  <si>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</si>
  <si>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</si>
  <si>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</si>
  <si>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</si>
  <si>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</si>
  <si>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</si>
  <si>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</si>
  <si>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</si>
  <si>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</si>
  <si>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</si>
  <si>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</si>
  <si>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</si>
  <si>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</si>
  <si>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</si>
  <si>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</si>
  <si>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</si>
  <si>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</si>
  <si>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</si>
  <si>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</si>
  <si>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</si>
  <si>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</si>
  <si>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</si>
  <si>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</si>
  <si>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</si>
  <si>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</si>
  <si>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</si>
  <si>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</si>
  <si>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</si>
  <si>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</si>
  <si>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</si>
  <si>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</si>
  <si>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</si>
  <si>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</si>
  <si>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</si>
  <si>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</si>
  <si>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</si>
  <si>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</si>
  <si>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</si>
  <si>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</si>
  <si>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</si>
  <si>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</si>
  <si>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</si>
  <si>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</si>
  <si>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</si>
  <si>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</si>
  <si>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</si>
  <si>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</si>
  <si>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</si>
  <si>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</si>
  <si>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</si>
  <si>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</si>
  <si>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</si>
  <si>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</si>
  <si>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</si>
  <si>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</si>
  <si>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</si>
  <si>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</si>
  <si>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</si>
  <si>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</si>
  <si>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</si>
  <si>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</si>
  <si>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</si>
  <si>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</si>
  <si>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</si>
  <si>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</si>
  <si>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</si>
  <si>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</si>
  <si>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</si>
  <si>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</si>
  <si>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</si>
  <si>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</si>
  <si>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</si>
  <si>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</si>
  <si>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</si>
  <si>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</si>
  <si>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</si>
  <si>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</si>
  <si>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</si>
  <si>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</si>
  <si>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</si>
  <si>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</si>
  <si>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</si>
  <si>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</si>
  <si>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</si>
  <si>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</si>
  <si>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</si>
  <si>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</si>
  <si>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</si>
  <si>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</si>
  <si>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</si>
  <si>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</si>
  <si>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</si>
  <si>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</si>
  <si>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</si>
  <si>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</si>
  <si>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</si>
  <si>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</si>
  <si>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</si>
  <si>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</si>
  <si>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</si>
  <si>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</si>
  <si>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</si>
  <si>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</si>
  <si>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</si>
  <si>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</si>
  <si>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</si>
  <si>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</si>
  <si>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</si>
  <si>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</si>
  <si>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</si>
  <si>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</si>
  <si>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</si>
  <si>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</si>
  <si>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</si>
  <si>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</si>
  <si>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</si>
  <si>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</si>
  <si>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</si>
  <si>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</si>
  <si>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</si>
  <si>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</si>
  <si>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</si>
  <si>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</si>
  <si>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</si>
  <si>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</si>
  <si>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</si>
  <si>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</si>
  <si>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</si>
  <si>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</si>
  <si>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</si>
  <si>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</si>
  <si>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</si>
  <si>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</si>
  <si>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</si>
  <si>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</si>
  <si>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</si>
  <si>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</si>
  <si>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</si>
  <si>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</si>
  <si>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</si>
  <si>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</si>
  <si>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</si>
  <si>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</si>
  <si>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</si>
  <si>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</si>
  <si>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</si>
  <si>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</si>
  <si>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</si>
  <si>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</si>
  <si>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</si>
  <si>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</si>
  <si>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</si>
  <si>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</si>
  <si>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</si>
  <si>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</si>
  <si>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</si>
  <si>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</si>
  <si>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</si>
  <si>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</si>
  <si>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</si>
  <si>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</si>
  <si>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</si>
  <si>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</si>
  <si>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</si>
  <si>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</si>
  <si>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</si>
  <si>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</si>
  <si>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</si>
  <si>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</si>
  <si>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</si>
  <si>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</si>
  <si>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</si>
  <si>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</si>
  <si>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</si>
  <si>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</si>
  <si>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</si>
  <si>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</si>
  <si>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</si>
  <si>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</si>
  <si>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</si>
  <si>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</si>
  <si>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</si>
  <si>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</si>
  <si>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</si>
  <si>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</si>
  <si>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</si>
  <si>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</si>
  <si>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</si>
  <si>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</si>
  <si>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</si>
  <si>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</si>
  <si>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</si>
  <si>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</si>
  <si>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</si>
  <si>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</si>
  <si>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</si>
  <si>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</si>
  <si>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</si>
  <si>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</si>
  <si>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</si>
  <si>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</si>
  <si>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</si>
  <si>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</si>
  <si>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</si>
  <si>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</si>
  <si>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</si>
  <si>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</si>
  <si>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</si>
  <si>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</si>
  <si>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</si>
  <si>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</si>
  <si>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</si>
  <si>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</si>
  <si>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</si>
  <si>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</si>
  <si>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</si>
  <si>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</si>
  <si>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</si>
  <si>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</si>
  <si>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</si>
  <si>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</si>
  <si>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</si>
  <si>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</si>
  <si>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</si>
  <si>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</si>
  <si>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</si>
  <si>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</si>
  <si>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</si>
  <si>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</si>
  <si>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</si>
  <si>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</si>
  <si>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</si>
  <si>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</si>
  <si>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</si>
  <si>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</si>
  <si>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</si>
  <si>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</si>
  <si>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</si>
  <si>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</si>
  <si>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</si>
  <si>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</si>
  <si>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</si>
  <si>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</si>
  <si>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</si>
  <si>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</si>
  <si>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</si>
  <si>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</si>
  <si>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</si>
  <si>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</si>
  <si>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</si>
  <si>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</si>
  <si>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</si>
  <si>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</si>
  <si>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</si>
  <si>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</si>
  <si>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</si>
  <si>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</si>
  <si>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</si>
  <si>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</si>
  <si>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</si>
  <si>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</si>
  <si>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</si>
  <si>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</si>
  <si>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</si>
  <si>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</si>
  <si>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</si>
  <si>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</si>
  <si>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</si>
  <si>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</si>
  <si>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</si>
  <si>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</si>
  <si>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</si>
  <si>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</si>
  <si>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</si>
  <si>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</si>
  <si>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</si>
  <si>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</si>
  <si>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</si>
  <si>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</si>
  <si>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</si>
  <si>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</si>
  <si>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</si>
  <si>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</si>
  <si>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</si>
  <si>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</si>
  <si>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</si>
  <si>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</si>
  <si>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</si>
  <si>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</si>
  <si>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</si>
  <si>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</si>
  <si>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</si>
  <si>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</si>
  <si>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</si>
  <si>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</si>
  <si>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</si>
  <si>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</si>
  <si>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</si>
  <si>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</si>
  <si>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</si>
  <si>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</si>
  <si>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</si>
  <si>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</si>
  <si>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</si>
  <si>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</si>
  <si>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</si>
  <si>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</si>
  <si>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</si>
  <si>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</si>
  <si>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</si>
  <si>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</si>
  <si>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</si>
  <si>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</si>
  <si>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</si>
  <si>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</si>
  <si>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</si>
  <si>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</si>
  <si>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</si>
  <si>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</si>
  <si>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</si>
  <si>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</si>
  <si>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</si>
  <si>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</si>
  <si>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</si>
  <si>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</si>
  <si>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</si>
  <si>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</si>
  <si>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</si>
  <si>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</si>
  <si>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</si>
  <si>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</si>
  <si>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</si>
  <si>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</si>
  <si>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</si>
  <si>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</si>
  <si>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</si>
  <si>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</si>
  <si>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</si>
  <si>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</si>
  <si>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</si>
  <si>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</si>
  <si>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</si>
  <si>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</si>
  <si>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</si>
  <si>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</si>
  <si>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</si>
  <si>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</si>
  <si>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</si>
  <si>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</si>
  <si>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</si>
  <si>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</si>
  <si>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</si>
  <si>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</si>
  <si>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</si>
  <si>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</si>
  <si>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</si>
  <si>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</si>
  <si>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</si>
  <si>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</si>
  <si>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</si>
  <si>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</si>
  <si>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</si>
  <si>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</si>
  <si>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</si>
  <si>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</si>
  <si>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</si>
  <si>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</si>
  <si>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</si>
  <si>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</si>
  <si>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</si>
  <si>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</si>
  <si>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</si>
  <si>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</si>
  <si>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</si>
  <si>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</si>
  <si>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</si>
  <si>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</si>
  <si>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</si>
  <si>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</si>
  <si>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</si>
  <si>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</si>
  <si>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</si>
  <si>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</si>
  <si>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</si>
  <si>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</si>
  <si>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</si>
  <si>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</si>
  <si>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</si>
  <si>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</si>
  <si>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</si>
  <si>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</si>
  <si>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</si>
  <si>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</si>
  <si>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</si>
  <si>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</si>
  <si>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</si>
  <si>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</si>
  <si>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</si>
  <si>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</si>
  <si>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</si>
  <si>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</si>
  <si>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</si>
  <si>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</si>
  <si>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</si>
  <si>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</si>
  <si>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</si>
  <si>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</si>
  <si>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</si>
  <si>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</si>
  <si>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</si>
  <si>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</si>
  <si>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</si>
  <si>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</si>
  <si>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</si>
  <si>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</si>
  <si>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</si>
  <si>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</si>
  <si>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</si>
  <si>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</si>
  <si>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</si>
  <si>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</si>
  <si>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</si>
  <si>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</si>
  <si>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</si>
  <si>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</si>
  <si>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</si>
  <si>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</si>
  <si>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</si>
  <si>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</si>
  <si>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</si>
  <si>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</si>
  <si>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</si>
  <si>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</si>
  <si>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</si>
  <si>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</si>
  <si>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</si>
  <si>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</si>
  <si>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</si>
  <si>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</si>
  <si>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</si>
  <si>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</si>
  <si>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</si>
  <si>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</si>
  <si>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</si>
  <si>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</si>
  <si>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</si>
  <si>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</si>
  <si>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</si>
  <si>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</si>
  <si>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</si>
  <si>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</si>
  <si>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</si>
  <si>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</si>
  <si>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</si>
  <si>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</si>
  <si>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</si>
  <si>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</si>
  <si>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</si>
  <si>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</si>
  <si>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</si>
  <si>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</si>
  <si>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</si>
  <si>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</si>
  <si>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</si>
  <si>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</si>
  <si>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</si>
  <si>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</si>
  <si>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</si>
  <si>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</si>
  <si>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</si>
  <si>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</si>
  <si>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</si>
  <si>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</si>
  <si>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</si>
  <si>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</si>
  <si>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</si>
  <si>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</si>
  <si>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</si>
  <si>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</si>
  <si>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</si>
  <si>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</si>
  <si>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</si>
  <si>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</si>
  <si>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</si>
  <si>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</si>
  <si>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</si>
  <si>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</si>
  <si>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</si>
  <si>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</si>
  <si>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</si>
  <si>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</si>
  <si>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</si>
  <si>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</si>
  <si>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</si>
  <si>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</si>
  <si>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</si>
  <si>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</si>
  <si>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</si>
  <si>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</si>
  <si>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</si>
  <si>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</si>
  <si>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</si>
  <si>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</si>
  <si>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</si>
  <si>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</si>
  <si>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</si>
  <si>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</si>
  <si>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</si>
  <si>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</si>
  <si>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</si>
  <si>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</si>
  <si>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</si>
  <si>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</si>
  <si>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</si>
  <si>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</si>
  <si>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</si>
  <si>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</si>
  <si>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</si>
  <si>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</si>
  <si>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</si>
  <si>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</si>
  <si>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</si>
  <si>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</si>
  <si>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</si>
  <si>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</si>
  <si>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</si>
  <si>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</si>
  <si>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</si>
  <si>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</si>
  <si>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</si>
  <si>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</si>
  <si>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</si>
  <si>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</si>
  <si>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</si>
  <si>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</si>
  <si>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</si>
  <si>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</si>
  <si>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</si>
  <si>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</si>
  <si>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</si>
  <si>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</si>
  <si>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</si>
  <si>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</si>
  <si>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</si>
  <si>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</si>
  <si>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</si>
  <si>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</si>
  <si>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</si>
  <si>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</si>
  <si>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</si>
  <si>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</si>
  <si>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</si>
  <si>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</si>
  <si>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</si>
  <si>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</si>
  <si>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</si>
  <si>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</si>
  <si>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</si>
  <si>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</si>
  <si>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</si>
  <si>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</si>
  <si>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</si>
  <si>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</si>
  <si>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</si>
  <si>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</si>
  <si>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</si>
  <si>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</si>
  <si>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</si>
  <si>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</si>
  <si>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</si>
  <si>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</si>
  <si>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</si>
  <si>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</si>
  <si>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</si>
  <si>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</si>
  <si>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</si>
  <si>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</si>
  <si>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</si>
  <si>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</si>
  <si>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</si>
  <si>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</si>
  <si>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</si>
  <si>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</si>
  <si>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</si>
  <si>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</si>
  <si>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</si>
  <si>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</si>
  <si>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</si>
  <si>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</si>
  <si>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</si>
  <si>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</si>
  <si>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</si>
  <si>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</si>
  <si>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</si>
  <si>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</si>
  <si>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</si>
  <si>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</si>
  <si>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</si>
  <si>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</si>
  <si>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</si>
  <si>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</si>
  <si>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</si>
  <si>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</si>
  <si>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</si>
  <si>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</si>
  <si>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</si>
  <si>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</si>
  <si>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</si>
  <si>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</si>
  <si>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</si>
  <si>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</si>
  <si>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</si>
  <si>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</si>
  <si>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</si>
  <si>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</si>
  <si>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</si>
  <si>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</si>
  <si>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</si>
  <si>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</si>
  <si>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</si>
  <si>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</si>
  <si>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</si>
  <si>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</si>
  <si>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</si>
  <si>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</si>
  <si>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</si>
  <si>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</si>
  <si>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</si>
  <si>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</si>
  <si>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</si>
  <si>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</si>
  <si>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</si>
  <si>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</si>
  <si>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</si>
  <si>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</si>
  <si>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</si>
  <si>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</si>
  <si>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</si>
  <si>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</si>
  <si>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</si>
  <si>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</si>
  <si>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</si>
  <si>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</si>
  <si>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</si>
  <si>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</si>
  <si>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</si>
  <si>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</si>
  <si>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</si>
  <si>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</si>
  <si>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</si>
  <si>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</si>
  <si>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</si>
  <si>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</si>
  <si>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</si>
  <si>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</si>
  <si>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</si>
  <si>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</si>
  <si>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</si>
  <si>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</si>
  <si>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</si>
  <si>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</si>
  <si>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</si>
  <si>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</si>
  <si>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</si>
  <si>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</si>
  <si>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</si>
  <si>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</si>
  <si>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</si>
  <si>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</si>
  <si>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</si>
  <si>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</si>
  <si>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</si>
  <si>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</si>
  <si>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</si>
  <si>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</si>
  <si>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</si>
  <si>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</si>
  <si>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</si>
  <si>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</si>
  <si>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</si>
  <si>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</si>
  <si>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</si>
  <si>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</si>
  <si>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</si>
  <si>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</si>
  <si>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</si>
  <si>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</si>
  <si>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</si>
  <si>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</si>
  <si>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</si>
  <si>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</si>
  <si>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</si>
  <si>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</si>
  <si>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</si>
  <si>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</si>
  <si>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</si>
  <si>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</si>
  <si>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</si>
  <si>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</si>
  <si>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</si>
  <si>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</si>
  <si>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</si>
  <si>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</si>
  <si>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</si>
  <si>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</si>
  <si>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</si>
  <si>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</si>
  <si>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</si>
  <si>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</si>
  <si>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</si>
  <si>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</si>
  <si>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</si>
  <si>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</si>
  <si>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</si>
  <si>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</si>
  <si>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</si>
  <si>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</si>
  <si>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</si>
  <si>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</si>
  <si>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</si>
  <si>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</si>
  <si>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</si>
  <si>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</si>
  <si>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</si>
  <si>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</si>
  <si>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</si>
  <si>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</si>
  <si>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</si>
  <si>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</si>
  <si>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</si>
  <si>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</si>
  <si>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</si>
  <si>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</si>
  <si>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</si>
  <si>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</si>
  <si>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</si>
  <si>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</si>
  <si>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</si>
  <si>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</si>
  <si>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</si>
  <si>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</si>
  <si>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</si>
  <si>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</si>
  <si>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</si>
  <si>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</si>
  <si>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</si>
  <si>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</si>
  <si>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</si>
  <si>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</si>
  <si>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</si>
  <si>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</si>
  <si>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</si>
  <si>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</si>
  <si>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</si>
  <si>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</si>
  <si>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</si>
  <si>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</si>
  <si>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</si>
  <si>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</si>
  <si>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</si>
  <si>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</si>
  <si>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</si>
  <si>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</si>
  <si>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</si>
  <si>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</si>
  <si>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</si>
  <si>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</si>
  <si>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</si>
  <si>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</si>
  <si>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</si>
  <si>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</si>
  <si>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</si>
  <si>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</si>
  <si>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</si>
  <si>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</si>
  <si>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</si>
  <si>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</si>
  <si>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</si>
  <si>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</si>
  <si>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</si>
  <si>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</si>
  <si>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</si>
  <si>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</si>
  <si>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</si>
  <si>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</si>
  <si>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</si>
  <si>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</si>
  <si>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</si>
  <si>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</si>
  <si>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</si>
  <si>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</si>
  <si>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</si>
  <si>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</si>
  <si>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</si>
  <si>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</si>
  <si>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</si>
  <si>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</si>
  <si>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</si>
  <si>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</si>
  <si>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</si>
  <si>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</si>
  <si>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</si>
  <si>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</si>
  <si>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</si>
  <si>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</si>
  <si>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</si>
  <si>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</si>
  <si>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</si>
  <si>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</si>
  <si>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</si>
  <si>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</si>
  <si>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</si>
  <si>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</si>
  <si>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</si>
  <si>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</si>
  <si>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</si>
  <si>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</si>
  <si>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</si>
  <si>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</si>
  <si>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</si>
  <si>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</si>
  <si>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</si>
  <si>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</si>
  <si>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</si>
  <si>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</si>
  <si>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</si>
  <si>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</si>
  <si>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</si>
  <si>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</si>
  <si>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</si>
  <si>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</si>
  <si>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</si>
  <si>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</si>
  <si>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</si>
  <si>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</si>
  <si>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</si>
  <si>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</si>
  <si>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</si>
  <si>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</si>
  <si>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</si>
  <si>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</si>
  <si>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</si>
  <si>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</si>
  <si>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</si>
  <si>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</si>
  <si>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</si>
  <si>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</si>
  <si>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</si>
  <si>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</si>
  <si>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</si>
  <si>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</si>
  <si>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</si>
  <si>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</si>
  <si>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</si>
  <si>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</si>
  <si>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</si>
  <si>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</si>
  <si>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</si>
  <si>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</si>
  <si>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</si>
  <si>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</si>
  <si>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</si>
  <si>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</si>
  <si>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</si>
  <si>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</si>
  <si>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</si>
  <si>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</si>
  <si>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</si>
  <si>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</si>
  <si>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</si>
  <si>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</si>
  <si>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</si>
  <si>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</si>
  <si>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</si>
  <si>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</si>
  <si>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</si>
  <si>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</si>
  <si>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</si>
  <si>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</si>
  <si>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</si>
  <si>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</si>
  <si>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</si>
  <si>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</si>
  <si>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</si>
  <si>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</si>
  <si>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</si>
  <si>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</si>
  <si>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</si>
  <si>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</si>
  <si>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</si>
  <si>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</si>
  <si>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</si>
  <si>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</si>
  <si>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</si>
  <si>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</si>
  <si>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</si>
  <si>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</si>
  <si>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</si>
  <si>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</si>
  <si>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</si>
  <si>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</si>
  <si>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</si>
  <si>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</si>
  <si>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</si>
  <si>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</si>
  <si>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</si>
  <si>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</si>
  <si>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</si>
  <si>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</si>
  <si>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</si>
  <si>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</si>
  <si>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</si>
  <si>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</si>
  <si>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</si>
  <si>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</si>
  <si>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</si>
  <si>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</si>
  <si>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</si>
  <si>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</si>
  <si>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</si>
  <si>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</si>
  <si>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</si>
  <si>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</si>
  <si>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</si>
  <si>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</si>
  <si>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</si>
  <si>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</si>
  <si>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</si>
  <si>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</si>
  <si>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</si>
  <si>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</si>
  <si>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</si>
  <si>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</si>
  <si>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</si>
  <si>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</si>
  <si>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</si>
  <si>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</si>
  <si>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</si>
  <si>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</si>
  <si>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</si>
  <si>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</si>
  <si>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</si>
  <si>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</si>
  <si>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</si>
  <si>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</si>
  <si>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</si>
  <si>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</si>
  <si>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</si>
  <si>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</si>
  <si>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</si>
  <si>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</si>
  <si>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</si>
  <si>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</si>
  <si>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</si>
  <si>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</si>
  <si>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</si>
  <si>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</si>
  <si>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</si>
  <si>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</si>
  <si>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</si>
  <si>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</si>
  <si>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</si>
  <si>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</si>
  <si>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</si>
  <si>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</si>
  <si>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</si>
  <si>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</si>
  <si>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</si>
  <si>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</si>
  <si>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</si>
  <si>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</si>
  <si>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</si>
  <si>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</si>
  <si>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</si>
  <si>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</si>
  <si>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</si>
  <si>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</si>
  <si>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</si>
  <si>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</si>
  <si>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</si>
  <si>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</si>
  <si>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</si>
  <si>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</si>
  <si>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</si>
  <si>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</si>
  <si>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</si>
  <si>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</si>
  <si>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</si>
  <si>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</si>
  <si>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</si>
  <si>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</si>
  <si>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</si>
  <si>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</si>
  <si>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</si>
  <si>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</si>
  <si>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</si>
  <si>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</si>
  <si>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</si>
  <si>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</si>
  <si>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</si>
  <si>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</si>
  <si>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</si>
  <si>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</si>
  <si>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</si>
  <si>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</si>
  <si>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</si>
  <si>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</si>
  <si>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</si>
  <si>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</si>
  <si>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</si>
  <si>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</si>
  <si>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</si>
  <si>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</si>
  <si>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</si>
  <si>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</si>
  <si>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</si>
  <si>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</si>
  <si>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</si>
  <si>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</si>
  <si>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</si>
  <si>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</si>
  <si>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</si>
  <si>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</si>
  <si>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</si>
  <si>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</si>
  <si>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</si>
  <si>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</si>
  <si>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</si>
  <si>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</si>
  <si>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</si>
  <si>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</si>
  <si>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</si>
  <si>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</si>
  <si>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</si>
  <si>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</si>
  <si>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</si>
  <si>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</si>
  <si>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</si>
  <si>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</si>
  <si>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</si>
  <si>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</si>
  <si>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</si>
  <si>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</si>
  <si>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</si>
  <si>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</si>
  <si>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</si>
  <si>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</si>
  <si>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</si>
  <si>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</si>
  <si>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</si>
  <si>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</si>
  <si>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</si>
  <si>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</si>
  <si>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</si>
  <si>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</si>
  <si>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</si>
  <si>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</si>
  <si>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</si>
  <si>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</si>
  <si>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</si>
  <si>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</si>
  <si>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</si>
  <si>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</si>
  <si>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</si>
  <si>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</si>
  <si>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</si>
  <si>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</si>
  <si>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</si>
  <si>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</si>
  <si>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</si>
  <si>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</si>
  <si>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</si>
  <si>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</si>
  <si>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</si>
  <si>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</si>
  <si>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</si>
  <si>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</si>
  <si>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</si>
  <si>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</si>
  <si>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</si>
  <si>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</si>
  <si>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</si>
  <si>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</si>
  <si>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</si>
  <si>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</si>
  <si>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</si>
  <si>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</si>
  <si>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</si>
  <si>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</si>
  <si>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</si>
  <si>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</si>
  <si>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</si>
  <si>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</si>
  <si>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</si>
  <si>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</si>
  <si>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</si>
  <si>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</si>
  <si>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</si>
  <si>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</si>
  <si>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</si>
  <si>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</si>
  <si>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</si>
  <si>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</si>
  <si>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</si>
  <si>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</si>
  <si>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</si>
  <si>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</si>
  <si>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</si>
  <si>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</si>
  <si>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</si>
  <si>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</si>
  <si>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</si>
  <si>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</si>
  <si>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</si>
  <si>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</si>
  <si>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</si>
  <si>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</si>
  <si>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</si>
  <si>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</si>
  <si>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</si>
  <si>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</si>
  <si>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</si>
  <si>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</si>
  <si>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</si>
  <si>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</si>
  <si>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</si>
  <si>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</si>
  <si>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</si>
  <si>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</si>
  <si>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</si>
  <si>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</si>
  <si>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</si>
  <si>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</si>
  <si>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</si>
  <si>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</si>
  <si>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</si>
  <si>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</si>
  <si>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</si>
  <si>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</si>
  <si>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</si>
  <si>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</si>
  <si>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</si>
  <si>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</si>
  <si>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</si>
  <si>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</si>
  <si>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</si>
  <si>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</si>
  <si>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</si>
  <si>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</si>
  <si>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</si>
  <si>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</si>
  <si>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</si>
  <si>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</si>
  <si>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</si>
  <si>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</si>
  <si>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</si>
  <si>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</si>
  <si>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</si>
  <si>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</si>
  <si>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</si>
  <si>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</si>
  <si>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</si>
  <si>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</si>
  <si>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</si>
  <si>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</si>
  <si>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</si>
  <si>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</si>
  <si>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</si>
  <si>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</si>
  <si>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</si>
  <si>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</si>
  <si>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</si>
  <si>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</si>
  <si>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</si>
  <si>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</si>
  <si>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</si>
  <si>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</si>
  <si>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</si>
  <si>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</si>
  <si>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</si>
  <si>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</si>
  <si>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</si>
  <si>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</si>
  <si>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</si>
  <si>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</si>
  <si>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</si>
  <si>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</si>
  <si>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</si>
  <si>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</si>
  <si>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</si>
  <si>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</si>
  <si>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</si>
  <si>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</si>
  <si>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</si>
  <si>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</si>
  <si>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</si>
  <si>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</si>
  <si>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</si>
  <si>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</si>
  <si>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</si>
  <si>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</si>
  <si>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</si>
  <si>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</si>
  <si>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</si>
  <si>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</si>
  <si>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</si>
  <si>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</si>
  <si>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</si>
  <si>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</si>
  <si>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</si>
  <si>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</si>
  <si>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</si>
  <si>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</si>
  <si>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</si>
  <si>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</si>
  <si>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</si>
  <si>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</si>
  <si>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</si>
  <si>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</si>
  <si>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</si>
  <si>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</si>
  <si>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</si>
  <si>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</si>
  <si>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</si>
  <si>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</si>
  <si>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</si>
  <si>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</si>
  <si>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</si>
  <si>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</si>
  <si>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</si>
  <si>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</si>
  <si>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</si>
  <si>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</si>
  <si>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</si>
  <si>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</si>
  <si>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</si>
  <si>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</si>
  <si>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</si>
  <si>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</si>
  <si>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</si>
  <si>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</si>
  <si>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</si>
  <si>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</si>
  <si>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</si>
  <si>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</si>
  <si>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</si>
  <si>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</si>
  <si>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</si>
  <si>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</si>
  <si>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</si>
  <si>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</si>
  <si>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</si>
  <si>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</si>
  <si>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</si>
  <si>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</si>
  <si>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</si>
  <si>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</si>
  <si>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</si>
  <si>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</si>
  <si>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</si>
  <si>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</si>
  <si>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</si>
  <si>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</si>
  <si>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</si>
  <si>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</si>
  <si>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</si>
  <si>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</si>
  <si>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</si>
  <si>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</si>
  <si>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</si>
  <si>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</si>
  <si>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</si>
  <si>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</si>
  <si>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</si>
  <si>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</si>
  <si>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</si>
  <si>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</si>
  <si>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</si>
  <si>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</si>
  <si>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</si>
  <si>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</si>
  <si>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</si>
  <si>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</si>
  <si>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</si>
  <si>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</si>
  <si>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</si>
  <si>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</si>
  <si>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</si>
  <si>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</si>
  <si>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</si>
  <si>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</si>
  <si>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</si>
  <si>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</si>
  <si>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</si>
  <si>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</si>
  <si>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</si>
  <si>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</si>
  <si>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</si>
  <si>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</si>
  <si>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</si>
  <si>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</si>
  <si>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</si>
  <si>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</si>
  <si>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</si>
  <si>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</si>
  <si>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</si>
  <si>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</si>
  <si>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</si>
  <si>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</si>
  <si>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</si>
  <si>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</si>
  <si>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</si>
  <si>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</si>
  <si>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</si>
  <si>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</si>
  <si>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</si>
  <si>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</si>
  <si>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</si>
  <si>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</si>
  <si>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</si>
  <si>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</si>
  <si>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</si>
  <si>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</si>
  <si>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</si>
  <si>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</si>
  <si>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</si>
  <si>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</si>
  <si>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</si>
  <si>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</si>
  <si>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</si>
  <si>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</si>
  <si>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</si>
  <si>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</si>
  <si>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</si>
  <si>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</si>
  <si>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</si>
  <si>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</si>
  <si>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</si>
  <si>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</si>
  <si>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</si>
  <si>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</si>
  <si>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</si>
  <si>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</si>
  <si>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</si>
  <si>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</si>
  <si>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</si>
  <si>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</si>
  <si>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</si>
  <si>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</si>
  <si>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</si>
  <si>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</si>
  <si>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</si>
  <si>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</si>
  <si>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</si>
  <si>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</si>
  <si>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</si>
  <si>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</si>
  <si>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</si>
  <si>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</si>
  <si>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</si>
  <si>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</si>
  <si>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</si>
  <si>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</si>
  <si>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</si>
  <si>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</si>
  <si>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</si>
  <si>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</si>
  <si>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</si>
  <si>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</si>
  <si>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</si>
  <si>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</si>
  <si>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</si>
  <si>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</si>
  <si>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</si>
  <si>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</si>
  <si>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</si>
  <si>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</si>
  <si>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</si>
  <si>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</si>
  <si>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</si>
  <si>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</si>
  <si>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</si>
  <si>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</si>
  <si>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</si>
  <si>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</si>
  <si>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</si>
  <si>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</si>
  <si>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</si>
  <si>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</si>
  <si>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</si>
  <si>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</si>
  <si>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</si>
  <si>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</si>
  <si>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</si>
  <si>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</si>
  <si>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</si>
  <si>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</si>
  <si>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</si>
  <si>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</si>
  <si>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</si>
  <si>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</si>
  <si>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</si>
  <si>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</si>
  <si>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</si>
  <si>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</si>
  <si>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</si>
  <si>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</si>
  <si>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</si>
  <si>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</si>
  <si>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</si>
  <si>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</si>
  <si>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</si>
  <si>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</si>
  <si>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</si>
  <si>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</si>
  <si>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</si>
  <si>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</si>
  <si>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</si>
  <si>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</si>
  <si>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</si>
  <si>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</si>
  <si>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</si>
  <si>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</si>
  <si>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</si>
  <si>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</si>
  <si>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</si>
  <si>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</si>
  <si>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</si>
  <si>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</si>
  <si>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</si>
  <si>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</si>
  <si>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</si>
  <si>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</si>
  <si>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</si>
  <si>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</si>
  <si>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</si>
  <si>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</si>
  <si>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</si>
  <si>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</si>
  <si>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</si>
  <si>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</si>
  <si>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</si>
  <si>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</si>
  <si>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</si>
  <si>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</si>
  <si>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</si>
  <si>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</si>
  <si>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</si>
  <si>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</si>
  <si>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</si>
  <si>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</si>
  <si>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</si>
  <si>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</si>
  <si>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</si>
  <si>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</si>
  <si>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</si>
  <si>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</si>
  <si>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</si>
  <si>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</si>
  <si>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</si>
  <si>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</si>
  <si>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</si>
  <si>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</si>
  <si>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</si>
  <si>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</si>
  <si>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</si>
  <si>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</si>
  <si>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</si>
  <si>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</si>
  <si>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</si>
  <si>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</si>
  <si>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</si>
  <si>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</si>
  <si>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</si>
  <si>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</si>
  <si>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</si>
  <si>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</si>
  <si>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</si>
  <si>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</si>
  <si>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</si>
  <si>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</si>
  <si>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</si>
  <si>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</si>
  <si>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</si>
  <si>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</si>
  <si>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</si>
  <si>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</si>
  <si>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</si>
  <si>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</si>
  <si>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</si>
  <si>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</si>
  <si>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</si>
  <si>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</si>
  <si>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</si>
  <si>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</si>
  <si>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</si>
  <si>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</si>
  <si>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</si>
  <si>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</si>
  <si>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</si>
  <si>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</si>
  <si>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</si>
  <si>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</si>
  <si>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</si>
  <si>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</si>
  <si>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</si>
  <si>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</si>
  <si>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</si>
  <si>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</si>
  <si>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</si>
  <si>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</si>
  <si>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</si>
  <si>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</si>
  <si>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</si>
  <si>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</si>
  <si>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</si>
  <si>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</si>
  <si>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</si>
  <si>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</si>
  <si>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</si>
  <si>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</si>
  <si>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</si>
  <si>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</si>
  <si>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</si>
  <si>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</si>
  <si>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</si>
  <si>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</si>
  <si>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</si>
  <si>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</si>
  <si>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</si>
  <si>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</si>
  <si>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</si>
  <si>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</si>
  <si>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</si>
  <si>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</si>
  <si>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</si>
  <si>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</si>
  <si>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</si>
  <si>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</si>
  <si>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</si>
  <si>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</si>
  <si>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</si>
  <si>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</si>
  <si>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</si>
  <si>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</si>
  <si>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</si>
  <si>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</si>
  <si>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</si>
  <si>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</si>
  <si>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</si>
  <si>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</si>
  <si>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</si>
  <si>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</si>
  <si>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</si>
  <si>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</si>
  <si>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</si>
  <si>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</si>
  <si>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</si>
  <si>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</si>
  <si>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</si>
  <si>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</si>
  <si>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</si>
  <si>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</si>
  <si>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</si>
  <si>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</si>
  <si>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</si>
  <si>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</si>
  <si>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</si>
  <si>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</si>
  <si>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</si>
  <si>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</si>
  <si>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</si>
  <si>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</si>
  <si>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</si>
  <si>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</si>
  <si>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</si>
  <si>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</si>
  <si>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</si>
  <si>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</si>
  <si>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</si>
  <si>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</si>
  <si>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</si>
  <si>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</si>
  <si>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</si>
  <si>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</si>
  <si>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</si>
  <si>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</si>
  <si>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</si>
  <si>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</si>
  <si>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</si>
  <si>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</si>
  <si>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</si>
  <si>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</si>
  <si>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</si>
  <si>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</si>
  <si>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</si>
  <si>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</si>
  <si>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</si>
  <si>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</si>
  <si>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</si>
  <si>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</si>
  <si>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</si>
  <si>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</si>
  <si>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</si>
  <si>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</si>
  <si>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</si>
  <si>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</si>
  <si>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</si>
  <si>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</si>
  <si>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</si>
  <si>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</si>
  <si>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</si>
  <si>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</si>
  <si>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</si>
  <si>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</si>
  <si>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</si>
  <si>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</si>
  <si>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</si>
  <si>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</si>
  <si>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</si>
  <si>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</si>
  <si>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</si>
  <si>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</si>
  <si>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</si>
  <si>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</si>
  <si>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</si>
  <si>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</si>
  <si>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</si>
  <si>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</si>
  <si>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</si>
  <si>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</si>
  <si>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</si>
  <si>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</si>
  <si>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</si>
  <si>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</si>
  <si>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</si>
  <si>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</si>
  <si>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</si>
  <si>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</si>
  <si>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</si>
  <si>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</si>
  <si>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</si>
  <si>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</si>
  <si>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</si>
  <si>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</si>
  <si>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</si>
  <si>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</si>
  <si>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</si>
  <si>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</si>
  <si>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</si>
  <si>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</si>
  <si>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</si>
  <si>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</si>
  <si>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</si>
  <si>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</si>
  <si>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</si>
  <si>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</si>
  <si>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</si>
  <si>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</si>
  <si>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</si>
  <si>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</si>
  <si>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</si>
  <si>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</si>
  <si>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</si>
  <si>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</si>
  <si>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</si>
  <si>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</si>
  <si>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</si>
  <si>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</si>
  <si>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</si>
  <si>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</si>
  <si>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</si>
  <si>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</si>
  <si>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</si>
  <si>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</si>
  <si>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</si>
  <si>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</si>
  <si>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</si>
  <si>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</si>
  <si>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</si>
  <si>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</si>
  <si>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</si>
  <si>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</si>
  <si>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</si>
  <si>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</si>
  <si>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</si>
  <si>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</si>
  <si>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</si>
  <si>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</si>
  <si>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</si>
  <si>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</si>
  <si>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</si>
  <si>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</si>
  <si>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</si>
  <si>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</si>
  <si>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</si>
  <si>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</si>
  <si>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</si>
  <si>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</si>
  <si>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</si>
  <si>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</si>
  <si>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</si>
  <si>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</si>
  <si>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</si>
  <si>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</si>
  <si>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</si>
  <si>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</si>
  <si>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</si>
  <si>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</si>
  <si>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</si>
  <si>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</si>
  <si>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</si>
  <si>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</si>
  <si>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</si>
  <si>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</si>
  <si>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</si>
  <si>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</si>
  <si>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</si>
  <si>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</si>
  <si>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</si>
  <si>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</si>
  <si>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</si>
  <si>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</si>
  <si>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</si>
  <si>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</si>
  <si>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</si>
  <si>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</si>
  <si>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</si>
  <si>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</si>
  <si>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</si>
  <si>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</si>
  <si>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</si>
  <si>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</si>
  <si>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</si>
  <si>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</si>
  <si>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</si>
  <si>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</si>
  <si>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</si>
  <si>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</si>
  <si>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</si>
  <si>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</si>
  <si>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</si>
  <si>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</si>
  <si>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</si>
  <si>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</si>
  <si>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</si>
  <si>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</si>
  <si>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</si>
  <si>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</si>
  <si>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</si>
  <si>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</si>
  <si>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</si>
  <si>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</si>
  <si>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</si>
  <si>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</si>
  <si>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</si>
  <si>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</si>
  <si>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</si>
  <si>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</si>
  <si>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</si>
  <si>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</si>
  <si>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</si>
  <si>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</si>
  <si>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</si>
  <si>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</si>
  <si>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</si>
  <si>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</si>
  <si>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</si>
  <si>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</si>
  <si>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</si>
  <si>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</si>
  <si>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</si>
  <si>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</si>
  <si>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</si>
  <si>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</si>
  <si>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</si>
  <si>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</si>
  <si>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</si>
  <si>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</si>
  <si>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</si>
  <si>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</si>
  <si>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</si>
  <si>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</si>
  <si>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</si>
  <si>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</si>
  <si>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</si>
  <si>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</si>
  <si>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</si>
  <si>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</si>
  <si>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</si>
  <si>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</si>
  <si>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</si>
  <si>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</si>
  <si>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</si>
  <si>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</si>
  <si>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</si>
  <si>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</si>
  <si>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</si>
  <si>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</si>
  <si>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</si>
  <si>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</si>
  <si>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</si>
  <si>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</si>
  <si>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</si>
  <si>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</si>
  <si>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</si>
  <si>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</si>
  <si>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</si>
  <si>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</si>
  <si>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</si>
  <si>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</si>
  <si>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</si>
  <si>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</si>
  <si>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</si>
  <si>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</si>
  <si>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</si>
  <si>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</si>
  <si>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</si>
  <si>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</si>
  <si>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</si>
  <si>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</si>
  <si>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</si>
  <si>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</si>
  <si>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</si>
  <si>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</si>
  <si>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</si>
  <si>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</si>
  <si>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</si>
  <si>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</si>
  <si>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</si>
  <si>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</si>
  <si>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</si>
  <si>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</si>
  <si>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</si>
  <si>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</si>
  <si>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</si>
  <si>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</si>
  <si>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</si>
  <si>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</si>
  <si>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</si>
  <si>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</si>
  <si>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</si>
  <si>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</si>
  <si>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</si>
  <si>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</si>
  <si>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</si>
  <si>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</si>
  <si>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</si>
  <si>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</si>
  <si>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</si>
  <si>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</si>
  <si>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</si>
  <si>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</si>
  <si>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</si>
  <si>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</si>
  <si>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</si>
  <si>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</si>
  <si>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</si>
  <si>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</si>
  <si>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</si>
  <si>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</si>
  <si>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</si>
  <si>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</si>
  <si>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</si>
  <si>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</si>
  <si>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</si>
  <si>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</si>
  <si>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</si>
  <si>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</si>
  <si>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</si>
  <si>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</si>
  <si>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</si>
  <si>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</si>
  <si>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</si>
  <si>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</si>
  <si>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</si>
  <si>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</si>
  <si>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</si>
  <si>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</si>
  <si>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</si>
  <si>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</si>
  <si>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</si>
  <si>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</si>
  <si>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</si>
  <si>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</si>
  <si>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</si>
  <si>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</si>
  <si>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</si>
  <si>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</si>
  <si>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</si>
  <si>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</si>
  <si>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</si>
  <si>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</si>
  <si>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</si>
  <si>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</si>
  <si>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</si>
  <si>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</si>
  <si>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</si>
  <si>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</si>
  <si>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</si>
  <si>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</si>
  <si>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</si>
  <si>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</si>
  <si>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</si>
  <si>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</si>
  <si>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</si>
  <si>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</si>
  <si>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</si>
  <si>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</si>
  <si>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</si>
  <si>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</si>
  <si>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</si>
  <si>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</si>
  <si>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</si>
  <si>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</si>
  <si>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</si>
  <si>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</si>
  <si>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</si>
  <si>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</si>
  <si>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</si>
  <si>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</si>
  <si>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</si>
  <si>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</si>
  <si>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</si>
  <si>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</si>
  <si>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</si>
  <si>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</si>
  <si>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</si>
  <si>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</si>
  <si>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</si>
  <si>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</si>
  <si>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</si>
  <si>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</si>
  <si>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</si>
  <si>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</si>
  <si>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</si>
  <si>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</si>
  <si>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</si>
  <si>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</si>
  <si>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</si>
  <si>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</si>
  <si>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</si>
  <si>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</si>
  <si>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</si>
  <si>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</si>
  <si>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</si>
  <si>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</si>
  <si>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</si>
  <si>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</si>
  <si>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</si>
  <si>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</si>
  <si>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</si>
  <si>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</si>
  <si>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</si>
  <si>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</si>
  <si>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</si>
  <si>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</si>
  <si>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</si>
  <si>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</si>
  <si>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</si>
  <si>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</si>
  <si>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</si>
  <si>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</si>
  <si>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</si>
  <si>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</si>
  <si>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</si>
  <si>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</si>
  <si>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</si>
  <si>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</si>
  <si>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</si>
  <si>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</si>
  <si>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</si>
  <si>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</si>
  <si>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</si>
  <si>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</si>
  <si>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</si>
  <si>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</si>
  <si>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</si>
  <si>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</si>
  <si>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</si>
  <si>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</si>
  <si>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</si>
  <si>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</si>
  <si>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</si>
  <si>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</si>
  <si>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</si>
  <si>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</si>
  <si>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</si>
  <si>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</si>
  <si>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</si>
  <si>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</si>
  <si>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</si>
  <si>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</si>
  <si>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</si>
  <si>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</si>
  <si>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</si>
  <si>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</si>
  <si>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</si>
  <si>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</si>
  <si>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</si>
  <si>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</si>
  <si>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</si>
  <si>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</si>
  <si>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</si>
  <si>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</si>
  <si>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</si>
  <si>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</si>
  <si>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</si>
  <si>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</si>
  <si>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</si>
  <si>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</si>
  <si>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</si>
  <si>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</si>
  <si>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</si>
  <si>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</si>
  <si>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</si>
  <si>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</si>
  <si>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</si>
  <si>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</si>
  <si>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</si>
  <si>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</si>
  <si>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</si>
  <si>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</si>
  <si>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</si>
  <si>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</si>
  <si>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</si>
  <si>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</si>
  <si>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</si>
  <si>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</si>
  <si>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</si>
  <si>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</si>
  <si>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</si>
  <si>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</si>
  <si>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</si>
  <si>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</si>
  <si>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</si>
  <si>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</si>
  <si>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</si>
  <si>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</si>
  <si>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</si>
  <si>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</si>
  <si>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</si>
  <si>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</si>
  <si>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</si>
  <si>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</si>
  <si>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</si>
  <si>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</si>
  <si>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</si>
  <si>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</si>
  <si>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</si>
  <si>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</si>
  <si>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</si>
  <si>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</si>
  <si>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</si>
  <si>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</si>
  <si>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</si>
  <si>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</si>
  <si>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</si>
  <si>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</si>
  <si>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</si>
  <si>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</si>
  <si>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</si>
  <si>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</si>
  <si>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</si>
  <si>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</si>
  <si>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</si>
  <si>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</si>
  <si>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</si>
  <si>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</si>
  <si>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</si>
  <si>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</si>
  <si>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</si>
  <si>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</si>
  <si>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</si>
  <si>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</si>
  <si>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</si>
  <si>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</si>
  <si>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</si>
  <si>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</si>
  <si>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</si>
  <si>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</si>
  <si>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</si>
  <si>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</si>
  <si>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</si>
  <si>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</si>
  <si>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</si>
  <si>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</si>
  <si>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</si>
  <si>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</si>
  <si>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</si>
  <si>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</si>
  <si>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</si>
  <si>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</si>
  <si>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</si>
  <si>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</si>
  <si>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</si>
  <si>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</si>
  <si>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</si>
  <si>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</si>
  <si>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</si>
  <si>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</si>
  <si>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</si>
  <si>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</si>
  <si>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</si>
  <si>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</si>
  <si>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</si>
  <si>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</si>
  <si>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</si>
  <si>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</si>
  <si>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</si>
  <si>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</si>
  <si>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</si>
  <si>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</si>
  <si>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</si>
  <si>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</si>
  <si>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</si>
  <si>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</si>
  <si>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</si>
  <si>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</si>
  <si>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</si>
  <si>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</si>
  <si>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</si>
  <si>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</si>
  <si>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</si>
  <si>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</si>
  <si>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</si>
  <si>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</si>
  <si>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</si>
  <si>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</si>
  <si>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</si>
  <si>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</si>
  <si>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</si>
  <si>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</si>
  <si>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</si>
  <si>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</si>
  <si>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</si>
  <si>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</si>
  <si>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</si>
  <si>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</si>
  <si>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</si>
  <si>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</si>
  <si>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</si>
  <si>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</si>
  <si>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</si>
  <si>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</si>
  <si>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</si>
  <si>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</si>
  <si>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</si>
  <si>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</si>
  <si>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</si>
  <si>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</si>
  <si>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</si>
  <si>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</si>
  <si>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</si>
  <si>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</si>
  <si>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</si>
  <si>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</si>
  <si>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</si>
  <si>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</si>
  <si>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</si>
  <si>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</si>
  <si>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</si>
  <si>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</si>
  <si>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</si>
  <si>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</si>
  <si>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</si>
  <si>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</si>
  <si>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</si>
  <si>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</si>
  <si>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</si>
  <si>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</si>
  <si>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</si>
  <si>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</si>
  <si>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</si>
  <si>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</si>
  <si>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</si>
  <si>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</si>
  <si>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</si>
  <si>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</si>
  <si>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</si>
  <si>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</si>
  <si>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</si>
  <si>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</si>
  <si>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</si>
  <si>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</si>
  <si>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</si>
  <si>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</si>
  <si>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</si>
  <si>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</si>
  <si>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</si>
  <si>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</si>
  <si>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</si>
  <si>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</si>
  <si>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</si>
  <si>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</si>
  <si>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</si>
  <si>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</si>
  <si>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</si>
  <si>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</si>
  <si>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</si>
  <si>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</si>
  <si>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</si>
  <si>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</si>
  <si>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</si>
  <si>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</si>
  <si>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</si>
  <si>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</si>
  <si>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</si>
  <si>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</si>
  <si>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</si>
  <si>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</si>
  <si>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</si>
  <si>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</si>
  <si>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</si>
  <si>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</si>
  <si>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</si>
  <si>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</si>
  <si>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</si>
  <si>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</si>
  <si>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</si>
  <si>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</si>
  <si>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</si>
  <si>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</si>
  <si>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</si>
  <si>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</si>
  <si>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</si>
  <si>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</si>
  <si>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</si>
  <si>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</si>
  <si>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</si>
  <si>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</si>
  <si>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</si>
  <si>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</si>
  <si>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</si>
  <si>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</si>
  <si>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</si>
  <si>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</si>
  <si>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</si>
  <si>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</si>
  <si>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</si>
  <si>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</si>
  <si>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</si>
  <si>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</si>
  <si>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</si>
  <si>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</si>
  <si>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</si>
  <si>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</si>
  <si>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</si>
  <si>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</si>
  <si>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</si>
  <si>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</si>
  <si>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</si>
  <si>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</si>
  <si>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</si>
  <si>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</si>
  <si>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</si>
  <si>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</si>
  <si>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</si>
  <si>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</si>
  <si>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</si>
  <si>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</si>
  <si>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</si>
  <si>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</si>
  <si>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</si>
  <si>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</si>
  <si>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</si>
  <si>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</si>
  <si>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</si>
  <si>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</si>
  <si>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</si>
  <si>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</si>
  <si>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</si>
  <si>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</si>
  <si>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</si>
  <si>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</si>
  <si>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</si>
  <si>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</si>
  <si>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</si>
  <si>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</si>
  <si>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</si>
  <si>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</si>
  <si>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</si>
  <si>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</si>
  <si>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</si>
  <si>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</si>
  <si>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</si>
  <si>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</si>
  <si>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</si>
  <si>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</si>
  <si>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</si>
  <si>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</si>
  <si>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</si>
  <si>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</si>
  <si>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</si>
  <si>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</si>
  <si>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</si>
  <si>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</si>
  <si>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</si>
  <si>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</si>
  <si>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</si>
  <si>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</si>
  <si>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</si>
  <si>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</si>
  <si>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</si>
  <si>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</si>
  <si>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</si>
  <si>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</si>
  <si>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</si>
  <si>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</si>
  <si>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</si>
  <si>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</si>
  <si>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</si>
  <si>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</si>
  <si>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</si>
  <si>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</si>
  <si>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</si>
  <si>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</si>
  <si>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</si>
  <si>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</si>
  <si>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</si>
  <si>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</si>
  <si>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</si>
  <si>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</si>
  <si>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</si>
  <si>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</si>
  <si>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</si>
  <si>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</si>
  <si>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</si>
  <si>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</si>
  <si>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</si>
  <si>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</si>
  <si>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</si>
  <si>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</si>
  <si>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</si>
  <si>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</si>
  <si>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</si>
  <si>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</si>
  <si>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</si>
  <si>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</si>
  <si>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</si>
  <si>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</si>
  <si>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</si>
  <si>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</si>
  <si>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</si>
  <si>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</si>
  <si>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</si>
  <si>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</si>
  <si>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</si>
  <si>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</si>
  <si>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</si>
  <si>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</si>
  <si>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</si>
  <si>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</si>
  <si>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</si>
  <si>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</si>
  <si>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</si>
  <si>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</si>
  <si>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</si>
  <si>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</si>
  <si>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</si>
  <si>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</si>
  <si>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</si>
  <si>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</si>
  <si>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</si>
  <si>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</si>
  <si>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</si>
  <si>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</si>
  <si>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</si>
  <si>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</si>
  <si>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</si>
  <si>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</si>
  <si>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</si>
  <si>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</si>
  <si>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</si>
  <si>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</si>
  <si>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</si>
  <si>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</si>
  <si>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</si>
  <si>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</si>
  <si>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</si>
  <si>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</si>
  <si>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</si>
  <si>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</si>
  <si>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</si>
  <si>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</si>
  <si>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</si>
  <si>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</si>
  <si>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</si>
  <si>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</si>
  <si>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</si>
  <si>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</si>
  <si>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</si>
  <si>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</si>
  <si>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</si>
  <si>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</si>
  <si>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</si>
  <si>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</si>
  <si>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</si>
  <si>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</si>
  <si>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</si>
  <si>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</si>
  <si>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</si>
  <si>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</si>
  <si>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</si>
  <si>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</si>
  <si>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</si>
  <si>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</si>
  <si>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</si>
  <si>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</si>
  <si>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</si>
  <si>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</si>
  <si>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</si>
  <si>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</si>
  <si>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</si>
  <si>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</si>
  <si>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</si>
  <si>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</si>
  <si>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</si>
  <si>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</si>
  <si>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</si>
  <si>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</si>
  <si>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</si>
  <si>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</si>
  <si>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</si>
  <si>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</si>
  <si>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</si>
  <si>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</si>
  <si>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</si>
  <si>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</si>
  <si>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</si>
  <si>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</si>
  <si>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</si>
  <si>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</si>
  <si>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</si>
  <si>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</si>
  <si>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</si>
  <si>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</si>
  <si>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</si>
  <si>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</si>
  <si>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</si>
  <si>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</si>
  <si>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</si>
  <si>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</si>
  <si>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</si>
  <si>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</si>
  <si>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</si>
  <si>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</si>
  <si>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</si>
  <si>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</si>
  <si>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</si>
  <si>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</si>
  <si>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</si>
  <si>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</si>
  <si>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</si>
  <si>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</si>
  <si>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</si>
  <si>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</si>
  <si>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</si>
  <si>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</si>
  <si>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</si>
  <si>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</si>
  <si>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</si>
  <si>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</si>
  <si>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</si>
  <si>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</si>
  <si>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</si>
  <si>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</si>
  <si>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</si>
  <si>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</si>
  <si>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</si>
  <si>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</si>
  <si>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</si>
  <si>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</si>
  <si>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</si>
  <si>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</si>
  <si>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</si>
  <si>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</si>
  <si>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</si>
  <si>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</si>
  <si>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</si>
  <si>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</si>
  <si>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</si>
  <si>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</si>
  <si>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</si>
  <si>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</si>
  <si>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</si>
  <si>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</si>
  <si>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</si>
  <si>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</si>
  <si>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</si>
  <si>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</si>
  <si>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</si>
  <si>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</si>
  <si>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</si>
  <si>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</si>
  <si>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</si>
  <si>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</si>
  <si>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</si>
  <si>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</si>
  <si>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</si>
  <si>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</si>
  <si>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</si>
  <si>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</si>
  <si>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</si>
  <si>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</si>
  <si>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</si>
  <si>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</si>
  <si>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</si>
  <si>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</si>
  <si>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</si>
  <si>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</si>
  <si>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</si>
  <si>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</si>
  <si>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</si>
  <si>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</si>
  <si>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</si>
  <si>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</si>
  <si>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</si>
  <si>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</si>
  <si>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</si>
  <si>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</si>
  <si>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</si>
  <si>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</si>
  <si>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</si>
  <si>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</si>
  <si>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</si>
  <si>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</si>
  <si>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</si>
  <si>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</si>
  <si>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</si>
  <si>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</si>
  <si>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</si>
  <si>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</si>
  <si>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</si>
  <si>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</si>
  <si>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</si>
  <si>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</si>
  <si>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</si>
  <si>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</si>
  <si>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</si>
  <si>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</si>
  <si>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</si>
  <si>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</si>
  <si>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</si>
  <si>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</si>
  <si>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</si>
  <si>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</si>
  <si>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</si>
  <si>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</si>
  <si>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</si>
  <si>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</si>
  <si>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</si>
  <si>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</si>
  <si>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</si>
  <si>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</si>
  <si>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</si>
  <si>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</si>
  <si>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</si>
  <si>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</si>
  <si>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</si>
  <si>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</si>
  <si>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</si>
  <si>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</si>
  <si>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</si>
  <si>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</si>
  <si>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</si>
  <si>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</si>
  <si>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</si>
  <si>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</si>
  <si>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</si>
  <si>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</si>
  <si>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</si>
  <si>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</si>
  <si>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</si>
  <si>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</si>
  <si>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</si>
  <si>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</si>
  <si>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</si>
  <si>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</si>
  <si>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</si>
  <si>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</si>
  <si>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</si>
  <si>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</si>
  <si>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</si>
  <si>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</si>
  <si>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</si>
  <si>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</si>
  <si>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</si>
  <si>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</si>
  <si>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</si>
  <si>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</si>
  <si>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</si>
  <si>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</si>
  <si>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</si>
  <si>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</si>
  <si>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</si>
  <si>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</si>
  <si>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</si>
  <si>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</si>
  <si>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</si>
  <si>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</si>
  <si>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</si>
  <si>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</si>
  <si>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</si>
  <si>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</si>
  <si>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</si>
  <si>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</si>
  <si>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</si>
  <si>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</si>
  <si>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</si>
  <si>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</si>
  <si>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</si>
  <si>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</si>
  <si>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</si>
  <si>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</si>
  <si>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</si>
  <si>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</si>
  <si>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</si>
  <si>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</si>
  <si>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</si>
  <si>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</si>
  <si>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</si>
  <si>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</si>
  <si>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</si>
  <si>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</si>
  <si>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</si>
  <si>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</si>
  <si>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</si>
  <si>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</si>
  <si>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</si>
  <si>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</si>
  <si>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</si>
  <si>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</si>
  <si>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</si>
  <si>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</si>
  <si>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</si>
  <si>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</si>
  <si>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</si>
  <si>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</si>
  <si>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</si>
  <si>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</si>
  <si>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</si>
  <si>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</si>
  <si>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</si>
  <si>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</si>
  <si>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</si>
  <si>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</si>
  <si>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</si>
  <si>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</si>
  <si>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</si>
  <si>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</si>
  <si>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</si>
  <si>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</si>
  <si>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</si>
  <si>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</si>
  <si>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</si>
  <si>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</si>
  <si>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</si>
  <si>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</si>
  <si>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</si>
  <si>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</si>
  <si>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</si>
  <si>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</si>
  <si>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</si>
  <si>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</si>
  <si>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</si>
  <si>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</si>
  <si>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</si>
  <si>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</si>
  <si>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</si>
  <si>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</si>
  <si>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</si>
  <si>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</si>
  <si>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</si>
  <si>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</si>
  <si>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</si>
  <si>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</si>
  <si>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</si>
  <si>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</si>
  <si>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</si>
  <si>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</si>
  <si>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</si>
  <si>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</si>
  <si>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</si>
  <si>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</si>
  <si>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</si>
  <si>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</si>
  <si>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</si>
  <si>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</si>
  <si>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</si>
  <si>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</si>
  <si>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</si>
  <si>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</si>
  <si>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</si>
  <si>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</si>
  <si>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</si>
  <si>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</si>
  <si>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</si>
  <si>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</si>
  <si>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</si>
  <si>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</si>
  <si>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</si>
  <si>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</si>
  <si>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</si>
  <si>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</si>
  <si>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</si>
  <si>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</si>
  <si>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</si>
  <si>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</si>
  <si>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</si>
  <si>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</si>
  <si>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</si>
  <si>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</si>
  <si>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</si>
  <si>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</si>
  <si>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</si>
  <si>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</si>
  <si>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</si>
  <si>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</si>
  <si>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</si>
  <si>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</si>
  <si>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</si>
  <si>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</si>
  <si>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</si>
  <si>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</si>
  <si>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</si>
  <si>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</si>
  <si>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</si>
  <si>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</si>
  <si>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</si>
  <si>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</si>
  <si>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</si>
  <si>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</si>
  <si>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</si>
  <si>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</si>
  <si>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</si>
  <si>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</si>
  <si>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</si>
  <si>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</si>
  <si>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</si>
  <si>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</si>
  <si>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</si>
  <si>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</si>
  <si>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</si>
  <si>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</si>
  <si>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</si>
  <si>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</si>
  <si>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</si>
  <si>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</si>
  <si>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</si>
  <si>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</si>
  <si>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</si>
  <si>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</si>
  <si>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</si>
  <si>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</si>
  <si>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</si>
  <si>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</si>
  <si>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</si>
  <si>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</si>
  <si>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</si>
  <si>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</si>
  <si>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</si>
  <si>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</si>
  <si>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</si>
  <si>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</si>
  <si>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</si>
  <si>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</si>
  <si>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</si>
  <si>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</si>
  <si>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</si>
  <si>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</si>
  <si>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</si>
  <si>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</si>
  <si>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</si>
  <si>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</si>
  <si>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</si>
  <si>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</si>
  <si>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</si>
  <si>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</si>
  <si>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</si>
  <si>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</si>
  <si>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</si>
  <si>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</si>
  <si>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</si>
  <si>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</si>
  <si>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</si>
  <si>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</si>
  <si>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</si>
  <si>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</si>
  <si>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</si>
  <si>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</si>
  <si>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</si>
  <si>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</si>
  <si>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</si>
  <si>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</si>
  <si>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</si>
  <si>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</si>
  <si>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</si>
  <si>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</si>
  <si>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</si>
  <si>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</si>
  <si>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</si>
  <si>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</si>
  <si>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</si>
  <si>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</si>
  <si>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</si>
  <si>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</si>
  <si>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</si>
  <si>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</si>
  <si>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</si>
  <si>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</si>
  <si>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</si>
  <si>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</si>
  <si>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</si>
  <si>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</si>
  <si>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</si>
  <si>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</si>
  <si>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</si>
  <si>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</si>
  <si>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</si>
  <si>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</si>
  <si>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</si>
  <si>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</si>
  <si>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</si>
  <si>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</si>
  <si>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</si>
  <si>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</si>
  <si>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</si>
  <si>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</si>
  <si>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</si>
  <si>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</si>
  <si>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</si>
  <si>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</si>
  <si>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</si>
  <si>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</si>
  <si>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</si>
  <si>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</si>
  <si>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</si>
  <si>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</si>
  <si>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</si>
  <si>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</si>
  <si>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</si>
  <si>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</si>
  <si>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</si>
  <si>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</si>
  <si>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</si>
  <si>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</si>
  <si>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</si>
  <si>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</si>
  <si>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</si>
  <si>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</si>
  <si>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</si>
  <si>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</si>
  <si>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</si>
  <si>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</si>
  <si>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</si>
  <si>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</si>
  <si>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</si>
  <si>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</si>
  <si>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</si>
  <si>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</si>
  <si>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</si>
  <si>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</si>
  <si>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</si>
  <si>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</si>
  <si>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</si>
  <si>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</si>
  <si>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</si>
  <si>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</si>
  <si>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</si>
  <si>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</si>
  <si>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</si>
  <si>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</si>
  <si>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</si>
  <si>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</si>
  <si>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</si>
  <si>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</si>
  <si>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</si>
  <si>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</si>
  <si>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</si>
  <si>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</si>
  <si>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</si>
  <si>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</si>
  <si>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</si>
  <si>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</si>
  <si>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</si>
  <si>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</si>
  <si>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</si>
  <si>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</si>
  <si>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</si>
  <si>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</si>
  <si>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</si>
  <si>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</si>
  <si>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</si>
  <si>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</si>
  <si>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</si>
  <si>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</si>
  <si>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</si>
  <si>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</si>
  <si>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</si>
  <si>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</si>
  <si>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</si>
  <si>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</si>
  <si>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</si>
  <si>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</si>
  <si>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</si>
  <si>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</si>
  <si>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</si>
  <si>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</si>
  <si>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</si>
  <si>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</si>
  <si>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</si>
  <si>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</si>
  <si>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</si>
  <si>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</si>
  <si>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</si>
  <si>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</si>
  <si>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</si>
  <si>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</si>
  <si>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</si>
  <si>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</si>
  <si>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</si>
  <si>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</si>
  <si>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</si>
  <si>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</si>
  <si>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</si>
  <si>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</si>
  <si>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</si>
  <si>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</si>
  <si>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</si>
  <si>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</si>
  <si>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</si>
  <si>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</si>
  <si>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</si>
  <si>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</si>
  <si>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</si>
  <si>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</si>
  <si>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</si>
  <si>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</si>
  <si>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</si>
  <si>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</si>
  <si>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</si>
  <si>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</si>
  <si>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</si>
  <si>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</si>
  <si>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</si>
  <si>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</si>
  <si>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</si>
  <si>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</si>
  <si>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</si>
  <si>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</si>
  <si>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</si>
  <si>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</si>
  <si>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</si>
  <si>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</si>
  <si>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</si>
  <si>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</si>
  <si>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</si>
  <si>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</si>
  <si>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</si>
  <si>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</si>
  <si>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</si>
  <si>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</si>
  <si>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</si>
  <si>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</si>
  <si>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</si>
  <si>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</si>
  <si>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</si>
  <si>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</si>
  <si>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</si>
  <si>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</si>
  <si>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</si>
  <si>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</si>
  <si>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</si>
  <si>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</si>
  <si>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</si>
  <si>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</si>
  <si>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</si>
  <si>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</si>
  <si>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</si>
  <si>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</si>
  <si>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</si>
  <si>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</si>
  <si>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</si>
  <si>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</si>
  <si>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</si>
  <si>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</si>
  <si>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</si>
  <si>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</si>
  <si>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</si>
  <si>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</si>
  <si>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</si>
  <si>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</si>
  <si>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</si>
  <si>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</si>
  <si>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</si>
  <si>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</si>
  <si>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</si>
  <si>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</si>
  <si>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</si>
  <si>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</si>
  <si>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</si>
  <si>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</si>
  <si>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</si>
  <si>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</si>
  <si>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</si>
  <si>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</si>
  <si>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</si>
  <si>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</si>
  <si>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</si>
  <si>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</si>
  <si>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</si>
  <si>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</si>
  <si>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</si>
  <si>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</si>
  <si>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</si>
  <si>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</si>
  <si>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</si>
  <si>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</si>
  <si>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</si>
  <si>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</si>
  <si>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</si>
  <si>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</si>
  <si>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</si>
  <si>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</si>
  <si>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</si>
  <si>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</si>
  <si>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</si>
  <si>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</si>
  <si>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</si>
  <si>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</si>
  <si>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</si>
  <si>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</si>
  <si>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</si>
  <si>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</si>
  <si>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</si>
  <si>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</si>
  <si>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</si>
  <si>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</si>
  <si>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</si>
  <si>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</si>
  <si>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</si>
  <si>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</si>
  <si>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</si>
  <si>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</si>
  <si>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</si>
  <si>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</si>
  <si>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</si>
  <si>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</si>
  <si>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</si>
  <si>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</si>
  <si>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</si>
  <si>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</si>
  <si>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</si>
  <si>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</si>
  <si>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</si>
  <si>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</si>
  <si>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</si>
  <si>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</si>
  <si>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</si>
  <si>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</si>
  <si>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</si>
  <si>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</si>
  <si>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</si>
  <si>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</si>
  <si>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</si>
  <si>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</si>
  <si>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</si>
  <si>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</si>
  <si>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</si>
  <si>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</si>
  <si>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</si>
  <si>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</si>
  <si>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</si>
  <si>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</si>
  <si>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</si>
  <si>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</si>
  <si>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</si>
  <si>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</si>
  <si>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</si>
  <si>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</si>
  <si>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</si>
  <si>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</si>
  <si>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</si>
  <si>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</si>
  <si>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</si>
  <si>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</si>
  <si>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</si>
  <si>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</si>
  <si>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</si>
  <si>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</si>
  <si>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</si>
  <si>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</si>
  <si>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</si>
  <si>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</si>
  <si>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</si>
  <si>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</si>
  <si>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</si>
  <si>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</si>
  <si>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</si>
  <si>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</si>
  <si>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</si>
  <si>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</si>
  <si>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</si>
  <si>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</si>
  <si>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</si>
  <si>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</si>
  <si>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</si>
  <si>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</si>
  <si>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</si>
  <si>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</si>
  <si>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</si>
  <si>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</si>
  <si>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</si>
  <si>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</si>
  <si>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</si>
  <si>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</si>
  <si>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</si>
  <si>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</si>
  <si>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</si>
  <si>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</si>
  <si>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</si>
  <si>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</si>
  <si>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</si>
  <si>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</si>
  <si>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</si>
  <si>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</si>
  <si>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</si>
  <si>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</si>
  <si>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</si>
  <si>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</si>
  <si>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</si>
  <si>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</si>
  <si>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</si>
  <si>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</si>
  <si>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</si>
  <si>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</si>
  <si>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</si>
  <si>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</si>
  <si>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</si>
  <si>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</si>
  <si>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</si>
  <si>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</si>
  <si>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</si>
  <si>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</si>
  <si>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</si>
  <si>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</si>
  <si>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</si>
  <si>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</si>
  <si>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</si>
  <si>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</si>
  <si>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</si>
  <si>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</si>
  <si>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</si>
  <si>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</si>
  <si>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</si>
  <si>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</si>
  <si>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</si>
  <si>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</si>
  <si>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</si>
  <si>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</si>
  <si>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</si>
  <si>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</si>
  <si>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</si>
  <si>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</si>
  <si>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</si>
  <si>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</si>
  <si>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</si>
  <si>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</si>
  <si>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</si>
  <si>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</si>
  <si>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</si>
  <si>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</si>
  <si>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</si>
  <si>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</si>
  <si>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</si>
  <si>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</si>
  <si>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</si>
  <si>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</si>
  <si>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</si>
  <si>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</si>
  <si>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</si>
  <si>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</si>
  <si>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</si>
  <si>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</si>
  <si>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</si>
  <si>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</si>
  <si>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</si>
  <si>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</si>
  <si>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</si>
  <si>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</si>
  <si>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</si>
  <si>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</si>
  <si>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</si>
  <si>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</si>
  <si>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</si>
  <si>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</si>
  <si>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</si>
  <si>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</si>
  <si>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</si>
  <si>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</si>
  <si>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</si>
  <si>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</si>
  <si>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</si>
  <si>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</si>
  <si>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</si>
  <si>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</si>
  <si>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</si>
  <si>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</si>
  <si>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</si>
  <si>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</si>
  <si>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</si>
  <si>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</si>
  <si>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</si>
  <si>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</si>
  <si>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</si>
  <si>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</si>
  <si>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</si>
  <si>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</si>
  <si>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</si>
  <si>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</si>
  <si>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</si>
  <si>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</si>
  <si>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</si>
  <si>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</si>
  <si>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</si>
  <si>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</si>
  <si>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</si>
  <si>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</si>
  <si>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</si>
  <si>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</si>
  <si>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</si>
  <si>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</si>
  <si>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</si>
  <si>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</si>
  <si>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</si>
  <si>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</si>
  <si>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</si>
  <si>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</si>
  <si>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</si>
  <si>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</si>
  <si>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</si>
  <si>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</si>
  <si>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</si>
  <si>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</si>
  <si>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</si>
  <si>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</si>
  <si>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</si>
  <si>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</si>
  <si>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</si>
  <si>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</si>
  <si>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</si>
  <si>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</si>
  <si>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</si>
  <si>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</si>
  <si>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</si>
  <si>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</si>
  <si>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</si>
  <si>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</si>
  <si>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</si>
  <si>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</si>
  <si>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</si>
  <si>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</si>
  <si>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</si>
  <si>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</si>
  <si>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</si>
  <si>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</si>
  <si>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</si>
  <si>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</si>
  <si>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</si>
  <si>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</si>
  <si>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</si>
  <si>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</si>
  <si>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</si>
  <si>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</si>
  <si>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</si>
  <si>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</si>
  <si>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</si>
  <si>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</si>
  <si>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</si>
  <si>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</si>
  <si>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</si>
  <si>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</si>
  <si>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</si>
  <si>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</si>
  <si>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</si>
  <si>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</si>
  <si>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</si>
  <si>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</si>
  <si>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</si>
  <si>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</si>
  <si>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</si>
  <si>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</si>
  <si>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</si>
  <si>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</si>
  <si>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</si>
  <si>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</si>
  <si>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</si>
  <si>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</si>
  <si>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</si>
  <si>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</si>
  <si>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</si>
  <si>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</si>
  <si>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</si>
  <si>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</si>
  <si>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</si>
  <si>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</si>
  <si>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</si>
  <si>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</si>
  <si>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</si>
  <si>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</si>
  <si>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</si>
  <si>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</si>
  <si>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</si>
  <si>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</si>
  <si>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</si>
  <si>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</si>
  <si>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</si>
  <si>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</si>
  <si>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</si>
  <si>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</si>
  <si>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</si>
  <si>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</si>
  <si>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</si>
  <si>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</si>
  <si>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</si>
  <si>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</si>
  <si>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</si>
  <si>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</si>
  <si>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</si>
  <si>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</si>
  <si>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</si>
  <si>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</si>
  <si>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</si>
  <si>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</si>
  <si>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</si>
  <si>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</si>
  <si>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</si>
  <si>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</si>
  <si>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</si>
  <si>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</si>
  <si>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</si>
  <si>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</si>
  <si>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</si>
  <si>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</si>
  <si>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</si>
  <si>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</si>
  <si>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</si>
  <si>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</si>
  <si>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</si>
  <si>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</si>
  <si>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</si>
  <si>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</si>
  <si>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</si>
  <si>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</si>
  <si>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</si>
  <si>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</si>
  <si>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</si>
  <si>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</si>
  <si>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</si>
  <si>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</si>
  <si>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</si>
  <si>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</si>
  <si>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</si>
  <si>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</si>
  <si>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</si>
  <si>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</si>
  <si>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</si>
  <si>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</si>
  <si>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</si>
  <si>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</si>
  <si>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</si>
  <si>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</si>
  <si>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</si>
  <si>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</si>
  <si>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</si>
  <si>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</si>
  <si>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</si>
  <si>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</si>
  <si>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</si>
  <si>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</si>
  <si>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</si>
  <si>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</si>
  <si>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</si>
  <si>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</si>
  <si>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</si>
  <si>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</si>
  <si>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</si>
  <si>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</si>
  <si>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</si>
  <si>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</si>
  <si>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</si>
  <si>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</si>
  <si>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</si>
  <si>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</si>
  <si>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</si>
  <si>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</si>
  <si>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</si>
  <si>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</si>
  <si>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</si>
  <si>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</si>
  <si>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</si>
  <si>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</si>
  <si>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</si>
  <si>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</si>
  <si>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</si>
  <si>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</si>
  <si>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</si>
  <si>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</si>
  <si>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</si>
  <si>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</si>
  <si>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</si>
  <si>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</si>
  <si>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</si>
  <si>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</si>
  <si>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</si>
  <si>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</si>
  <si>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</si>
  <si>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</si>
  <si>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</si>
  <si>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</si>
  <si>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</si>
  <si>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</si>
  <si>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</si>
  <si>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</si>
  <si>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</si>
  <si>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</si>
  <si>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</si>
  <si>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</si>
  <si>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</si>
  <si>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</si>
  <si>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</si>
  <si>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</si>
  <si>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</si>
  <si>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</si>
  <si>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</si>
  <si>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</si>
  <si>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</si>
  <si>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</si>
  <si>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</si>
  <si>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</si>
  <si>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</si>
  <si>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</si>
  <si>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</si>
  <si>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</si>
  <si>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</si>
  <si>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</si>
  <si>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</si>
  <si>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</si>
  <si>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</si>
  <si>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</si>
  <si>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</si>
  <si>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</si>
  <si>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</si>
  <si>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</si>
  <si>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</si>
  <si>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</si>
  <si>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</si>
  <si>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</si>
  <si>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</si>
  <si>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</si>
  <si>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</si>
  <si>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</si>
  <si>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</si>
  <si>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</si>
  <si>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</si>
  <si>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</si>
  <si>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</si>
  <si>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</si>
  <si>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</si>
  <si>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</si>
  <si>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</si>
  <si>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</si>
  <si>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</si>
  <si>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</si>
  <si>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</si>
  <si>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</si>
  <si>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</si>
  <si>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</si>
  <si>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</si>
  <si>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</si>
  <si>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</si>
  <si>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</si>
  <si>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</si>
  <si>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</si>
  <si>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</si>
  <si>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</si>
  <si>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</si>
  <si>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</si>
  <si>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</si>
  <si>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</si>
  <si>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</si>
  <si>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</si>
  <si>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</si>
  <si>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</si>
  <si>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</si>
  <si>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</si>
  <si>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</si>
  <si>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</si>
  <si>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</si>
  <si>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</si>
  <si>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</si>
  <si>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</si>
  <si>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</si>
  <si>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</si>
  <si>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</si>
  <si>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</si>
  <si>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</si>
  <si>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</si>
  <si>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</si>
  <si>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</si>
  <si>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</si>
  <si>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</si>
  <si>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</si>
  <si>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</si>
  <si>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</si>
  <si>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</si>
  <si>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</si>
  <si>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</si>
  <si>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</si>
  <si>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</si>
  <si>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</si>
  <si>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</si>
  <si>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</si>
  <si>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</si>
  <si>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</si>
  <si>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</si>
  <si>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</si>
  <si>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</si>
  <si>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</si>
  <si>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</si>
  <si>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</si>
  <si>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</si>
  <si>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</si>
  <si>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</si>
  <si>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</si>
  <si>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</si>
  <si>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</si>
  <si>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</si>
  <si>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</si>
  <si>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</si>
  <si>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</si>
  <si>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</si>
  <si>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</si>
  <si>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</si>
  <si>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</si>
  <si>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</si>
  <si>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</si>
  <si>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</si>
  <si>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</si>
  <si>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</si>
  <si>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</si>
  <si>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</si>
  <si>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</si>
  <si>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</si>
  <si>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</si>
  <si>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</si>
  <si>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</si>
  <si>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</si>
  <si>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</si>
  <si>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</si>
  <si>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</si>
  <si>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</si>
  <si>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</si>
  <si>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</si>
  <si>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</si>
  <si>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</si>
  <si>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</si>
  <si>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</si>
  <si>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</si>
  <si>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</si>
  <si>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</si>
  <si>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</si>
  <si>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</si>
  <si>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</si>
  <si>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</si>
  <si>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</si>
  <si>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</si>
  <si>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</si>
  <si>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</si>
  <si>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</si>
  <si>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</si>
  <si>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</si>
  <si>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</si>
  <si>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</si>
  <si>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</si>
  <si>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</si>
  <si>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</si>
  <si>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</si>
  <si>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</si>
  <si>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</si>
  <si>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</si>
  <si>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</si>
  <si>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</si>
  <si>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</si>
  <si>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</si>
  <si>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</si>
  <si>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</si>
  <si>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</si>
  <si>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</si>
  <si>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</si>
  <si>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</si>
  <si>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</si>
  <si>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</si>
  <si>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</si>
  <si>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</si>
  <si>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</si>
  <si>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</si>
  <si>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</si>
  <si>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</si>
  <si>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</si>
  <si>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</si>
  <si>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</si>
  <si>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</si>
  <si>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</si>
  <si>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</si>
  <si>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</si>
  <si>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</si>
  <si>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</si>
  <si>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</si>
  <si>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</si>
  <si>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</si>
  <si>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</si>
  <si>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</si>
  <si>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</si>
  <si>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</si>
  <si>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</si>
  <si>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</si>
  <si>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</si>
  <si>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</si>
  <si>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</si>
  <si>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</si>
  <si>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</si>
  <si>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</si>
  <si>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</si>
  <si>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</si>
  <si>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</si>
  <si>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</si>
  <si>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</si>
  <si>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</si>
  <si>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</si>
  <si>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</si>
  <si>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</si>
  <si>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</si>
  <si>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</si>
  <si>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</si>
  <si>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</si>
  <si>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</si>
  <si>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</si>
  <si>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</si>
  <si>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</si>
  <si>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</si>
  <si>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</si>
  <si>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</si>
  <si>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</si>
  <si>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</si>
  <si>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</si>
  <si>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</si>
  <si>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</si>
  <si>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</si>
  <si>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</si>
  <si>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</si>
  <si>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</si>
  <si>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</si>
  <si>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</si>
  <si>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</si>
  <si>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</si>
  <si>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</si>
  <si>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</si>
  <si>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</si>
  <si>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</si>
  <si>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</si>
  <si>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</si>
  <si>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</si>
  <si>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</si>
  <si>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</si>
  <si>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</si>
  <si>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</si>
  <si>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</si>
  <si>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</si>
  <si>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</si>
  <si>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</si>
  <si>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</si>
  <si>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</si>
  <si>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</si>
  <si>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</si>
  <si>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</si>
  <si>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</si>
  <si>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</si>
  <si>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</si>
  <si>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</si>
  <si>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</si>
  <si>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</si>
  <si>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</si>
  <si>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</si>
  <si>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</si>
  <si>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</si>
  <si>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</si>
  <si>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</si>
  <si>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</si>
  <si>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</si>
  <si>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</si>
  <si>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</si>
  <si>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</si>
  <si>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</si>
  <si>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</si>
  <si>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</si>
  <si>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</si>
  <si>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</si>
  <si>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</si>
  <si>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</si>
  <si>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</si>
  <si>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</si>
  <si>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</si>
  <si>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</si>
  <si>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</si>
  <si>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</si>
  <si>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</si>
  <si>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</si>
  <si>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</si>
  <si>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</si>
  <si>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</si>
  <si>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</si>
  <si>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</si>
  <si>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</si>
  <si>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</si>
  <si>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</si>
  <si>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</si>
  <si>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</si>
  <si>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</si>
  <si>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</si>
  <si>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</si>
  <si>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</si>
  <si>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</si>
  <si>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</si>
  <si>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</si>
  <si>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</si>
  <si>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</si>
  <si>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</si>
  <si>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</si>
  <si>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</si>
  <si>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</si>
  <si>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</si>
  <si>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</si>
  <si>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</si>
  <si>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</si>
  <si>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</si>
  <si>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</si>
  <si>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</si>
  <si>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</si>
  <si>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</si>
  <si>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</si>
  <si>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</si>
  <si>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</si>
  <si>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</si>
  <si>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</si>
  <si>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</si>
  <si>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</si>
  <si>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</si>
  <si>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</si>
  <si>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</si>
  <si>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</si>
  <si>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</si>
  <si>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</si>
  <si>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</si>
  <si>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</si>
  <si>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</si>
  <si>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</si>
  <si>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</si>
  <si>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</si>
  <si>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</si>
  <si>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</si>
  <si>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</si>
  <si>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</si>
  <si>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</si>
  <si>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</si>
  <si>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</si>
  <si>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</si>
  <si>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</si>
  <si>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</si>
  <si>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</si>
  <si>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</si>
  <si>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</si>
  <si>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</si>
  <si>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</si>
  <si>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</si>
  <si>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</si>
  <si>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</si>
  <si>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</si>
  <si>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</si>
  <si>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</si>
  <si>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</si>
  <si>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</si>
  <si>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</si>
  <si>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</si>
  <si>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</si>
  <si>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</si>
  <si>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</si>
  <si>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</si>
  <si>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</si>
  <si>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</si>
  <si>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</si>
  <si>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</si>
  <si>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</si>
  <si>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</si>
  <si>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</si>
  <si>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</si>
  <si>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</si>
  <si>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</si>
  <si>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</si>
  <si>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</si>
  <si>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</si>
  <si>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</si>
  <si>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</si>
  <si>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</si>
  <si>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</si>
  <si>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</si>
  <si>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</si>
  <si>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</si>
  <si>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</si>
  <si>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</si>
  <si>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</si>
  <si>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</si>
  <si>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</si>
  <si>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</si>
  <si>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</si>
  <si>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</si>
  <si>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</si>
  <si>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</si>
  <si>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</si>
  <si>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</si>
  <si>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</si>
  <si>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</si>
  <si>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</si>
  <si>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</si>
  <si>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</si>
  <si>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</si>
  <si>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</si>
  <si>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</si>
  <si>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</si>
  <si>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</si>
  <si>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</si>
  <si>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</si>
  <si>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</si>
  <si>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</si>
  <si>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</si>
  <si>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</si>
  <si>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</si>
  <si>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</si>
  <si>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</si>
  <si>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</si>
  <si>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</si>
  <si>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</si>
  <si>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</si>
  <si>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</si>
  <si>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</si>
  <si>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</si>
  <si>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</si>
  <si>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</si>
  <si>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</si>
  <si>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</si>
  <si>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</si>
  <si>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</si>
  <si>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</si>
  <si>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</si>
  <si>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</si>
  <si>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</si>
  <si>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</si>
  <si>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</si>
  <si>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</si>
  <si>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</si>
  <si>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</si>
  <si>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</si>
  <si>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</si>
  <si>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</si>
  <si>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</si>
  <si>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</si>
  <si>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</si>
  <si>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</si>
  <si>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</si>
  <si>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</si>
  <si>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</si>
  <si>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</si>
  <si>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</si>
  <si>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</si>
  <si>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</si>
  <si>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</si>
  <si>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</si>
  <si>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</si>
  <si>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</si>
  <si>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</si>
  <si>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</si>
  <si>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</si>
  <si>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</si>
  <si>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</si>
  <si>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</si>
  <si>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</si>
  <si>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</si>
  <si>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</si>
  <si>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</si>
  <si>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</si>
  <si>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</si>
  <si>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</si>
  <si>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</si>
  <si>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</si>
  <si>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</si>
  <si>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</si>
  <si>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</si>
  <si>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</si>
  <si>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</si>
  <si>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</si>
  <si>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</si>
  <si>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</si>
  <si>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</si>
  <si>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</si>
  <si>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</si>
  <si>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</si>
  <si>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</si>
  <si>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</si>
  <si>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</si>
  <si>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</si>
  <si>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</si>
  <si>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</si>
  <si>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</si>
  <si>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</si>
  <si>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</si>
  <si>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</si>
  <si>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</si>
  <si>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</si>
  <si>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</si>
  <si>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</si>
  <si>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</si>
  <si>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</si>
  <si>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</si>
  <si>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</si>
  <si>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</si>
  <si>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</si>
  <si>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</si>
  <si>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</si>
  <si>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</si>
  <si>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</si>
  <si>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</si>
  <si>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</si>
  <si>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</si>
  <si>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</si>
  <si>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</si>
  <si>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</si>
  <si>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</si>
  <si>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</si>
  <si>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</si>
  <si>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</si>
  <si>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</si>
  <si>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</si>
  <si>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</si>
  <si>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</si>
  <si>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</si>
  <si>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</si>
  <si>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</si>
  <si>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</si>
  <si>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</si>
  <si>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</si>
  <si>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</si>
  <si>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</si>
  <si>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</si>
  <si>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</si>
  <si>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</si>
  <si>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</si>
  <si>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</si>
  <si>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</si>
  <si>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</si>
  <si>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</si>
  <si>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</si>
  <si>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</si>
  <si>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</si>
  <si>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</si>
  <si>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</si>
  <si>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</si>
  <si>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</si>
  <si>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</si>
  <si>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</si>
  <si>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</si>
  <si>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</si>
  <si>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</si>
  <si>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</si>
  <si>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</si>
  <si>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</si>
  <si>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</si>
  <si>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</si>
  <si>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</si>
  <si>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</si>
  <si>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</si>
  <si>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</si>
  <si>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</si>
  <si>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</si>
  <si>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</si>
  <si>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</si>
  <si>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</si>
  <si>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</si>
  <si>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</si>
  <si>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</si>
  <si>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</si>
  <si>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</si>
  <si>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</si>
  <si>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</si>
  <si>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</si>
  <si>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</si>
  <si>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</si>
  <si>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</si>
  <si>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</si>
  <si>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</si>
  <si>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</si>
  <si>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</si>
  <si>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</si>
  <si>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</si>
  <si>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</si>
  <si>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</si>
  <si>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</si>
  <si>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</si>
  <si>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</si>
  <si>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</si>
  <si>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</si>
  <si>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</si>
  <si>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</si>
  <si>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</si>
  <si>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</si>
  <si>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</si>
  <si>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</si>
  <si>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</si>
  <si>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</si>
  <si>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</si>
  <si>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</si>
  <si>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</si>
  <si>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</si>
  <si>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</si>
  <si>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</si>
  <si>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</si>
  <si>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</si>
  <si>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</si>
  <si>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</si>
  <si>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</si>
  <si>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</si>
  <si>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</si>
  <si>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</si>
  <si>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</si>
  <si>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</si>
  <si>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</si>
  <si>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</si>
  <si>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</si>
  <si>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</si>
  <si>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</si>
  <si>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</si>
  <si>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</si>
  <si>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</si>
  <si>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</si>
  <si>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</si>
  <si>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</si>
  <si>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</si>
  <si>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</si>
  <si>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</si>
  <si>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</si>
  <si>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</si>
  <si>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</si>
  <si>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</si>
  <si>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</si>
  <si>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</si>
  <si>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</si>
  <si>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</si>
  <si>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</si>
  <si>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</si>
  <si>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</si>
  <si>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</si>
  <si>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</si>
  <si>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</si>
  <si>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</si>
  <si>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</si>
  <si>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</si>
  <si>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</si>
  <si>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</si>
  <si>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</si>
  <si>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</si>
  <si>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</si>
  <si>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</si>
  <si>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</si>
  <si>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</si>
  <si>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</si>
  <si>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</si>
  <si>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</si>
  <si>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</si>
  <si>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</si>
  <si>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</si>
  <si>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</si>
  <si>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</si>
  <si>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</si>
  <si>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</si>
  <si>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</si>
  <si>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</si>
  <si>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</si>
  <si>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</si>
  <si>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</si>
  <si>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</si>
  <si>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</si>
  <si>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</si>
  <si>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</si>
  <si>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</si>
  <si>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</si>
  <si>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</si>
  <si>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</si>
  <si>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</si>
  <si>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</si>
  <si>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</si>
  <si>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</si>
  <si>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</si>
  <si>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</si>
  <si>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</si>
  <si>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</si>
  <si>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</si>
  <si>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</si>
  <si>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</si>
  <si>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</si>
  <si>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</si>
  <si>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</si>
  <si>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</si>
  <si>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</si>
  <si>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</si>
  <si>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</si>
  <si>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</si>
  <si>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</si>
  <si>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</si>
  <si>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</si>
  <si>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</si>
  <si>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</si>
  <si>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</si>
  <si>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</si>
  <si>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</si>
  <si>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</si>
  <si>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</si>
  <si>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</si>
  <si>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</si>
  <si>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</si>
  <si>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</si>
  <si>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</si>
  <si>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</si>
  <si>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</si>
  <si>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</si>
  <si>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</si>
  <si>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</si>
  <si>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</si>
  <si>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</si>
  <si>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</si>
  <si>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</si>
  <si>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</si>
  <si>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</si>
  <si>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</si>
  <si>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</si>
  <si>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</si>
  <si>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</si>
  <si>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</si>
  <si>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</si>
  <si>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</si>
  <si>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</si>
  <si>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</si>
  <si>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</si>
  <si>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</si>
  <si>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</si>
  <si>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</si>
  <si>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</si>
  <si>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</si>
  <si>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</si>
  <si>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</si>
  <si>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</si>
  <si>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</si>
  <si>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</si>
  <si>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</si>
  <si>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</si>
  <si>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</si>
  <si>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</si>
  <si>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</si>
  <si>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</si>
  <si>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</si>
  <si>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</si>
  <si>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</si>
  <si>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</si>
  <si>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</si>
  <si>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</si>
  <si>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</si>
  <si>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</si>
  <si>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</si>
  <si>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</si>
  <si>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</si>
  <si>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</si>
  <si>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</si>
  <si>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</si>
  <si>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</si>
  <si>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</si>
  <si>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</si>
  <si>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</si>
  <si>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</si>
  <si>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</si>
  <si>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</si>
  <si>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</si>
  <si>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</si>
  <si>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</si>
  <si>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</si>
  <si>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</si>
  <si>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</si>
  <si>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</si>
  <si>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</si>
  <si>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</si>
  <si>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</si>
  <si>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</si>
  <si>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</si>
  <si>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</si>
  <si>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</si>
  <si>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</si>
  <si>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</si>
  <si>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</si>
  <si>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</si>
  <si>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</si>
  <si>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</si>
  <si>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</si>
  <si>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</si>
  <si>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</si>
  <si>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</si>
  <si>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</si>
  <si>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</si>
  <si>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</si>
  <si>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</si>
  <si>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</si>
  <si>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</si>
  <si>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</si>
  <si>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</si>
  <si>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</si>
  <si>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</si>
  <si>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</si>
  <si>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</si>
  <si>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</si>
  <si>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</si>
  <si>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</si>
  <si>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</si>
  <si>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</si>
  <si>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</si>
  <si>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</si>
  <si>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</si>
  <si>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</si>
  <si>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</si>
  <si>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</si>
  <si>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</si>
  <si>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</si>
  <si>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</si>
  <si>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</si>
  <si>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</si>
  <si>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</si>
  <si>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</si>
  <si>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</si>
  <si>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</si>
  <si>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</si>
  <si>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</si>
  <si>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</si>
  <si>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</si>
  <si>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</si>
  <si>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</si>
  <si>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</si>
  <si>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</si>
  <si>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</si>
  <si>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</si>
  <si>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</si>
  <si>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</si>
  <si>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</si>
  <si>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</si>
  <si>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</si>
  <si>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</si>
  <si>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</si>
  <si>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</si>
  <si>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</si>
  <si>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</si>
  <si>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</si>
  <si>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</si>
  <si>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</si>
  <si>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</si>
  <si>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</si>
  <si>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</si>
  <si>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</si>
  <si>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</si>
  <si>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</si>
  <si>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</si>
  <si>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</si>
  <si>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</si>
  <si>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</si>
  <si>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</si>
  <si>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</si>
  <si>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</si>
  <si>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</si>
  <si>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</si>
  <si>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</si>
  <si>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</si>
  <si>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</si>
  <si>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</si>
  <si>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</si>
  <si>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</si>
  <si>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</si>
  <si>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</si>
  <si>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</si>
  <si>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</si>
  <si>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</si>
  <si>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</si>
  <si>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</si>
  <si>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</si>
  <si>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</si>
  <si>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</si>
  <si>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</si>
  <si>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</si>
  <si>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</si>
  <si>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</si>
  <si>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</si>
  <si>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</si>
  <si>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</si>
  <si>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</si>
  <si>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</si>
  <si>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</si>
  <si>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</si>
  <si>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</si>
  <si>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</si>
  <si>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</si>
  <si>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</si>
  <si>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</si>
  <si>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</si>
  <si>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</si>
  <si>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</si>
  <si>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</si>
  <si>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</si>
  <si>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</si>
  <si>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</si>
  <si>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</si>
  <si>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</si>
  <si>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</si>
  <si>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</si>
  <si>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</si>
  <si>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</si>
  <si>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</si>
  <si>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</si>
  <si>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</si>
  <si>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</si>
  <si>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</si>
  <si>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</si>
  <si>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</si>
  <si>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</si>
  <si>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</si>
  <si>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</si>
  <si>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</si>
  <si>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</si>
  <si>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</si>
  <si>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</si>
  <si>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</si>
  <si>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</si>
  <si>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</si>
  <si>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</si>
  <si>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</si>
  <si>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</si>
  <si>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</si>
  <si>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</si>
  <si>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</si>
  <si>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</si>
  <si>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</si>
  <si>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</si>
  <si>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</si>
  <si>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</si>
  <si>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</si>
  <si>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</si>
  <si>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</si>
  <si>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</si>
  <si>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</si>
  <si>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</si>
  <si>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</si>
  <si>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</si>
  <si>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</si>
  <si>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</si>
  <si>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</si>
  <si>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</si>
  <si>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</si>
  <si>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</si>
  <si>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</si>
  <si>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</si>
  <si>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</si>
  <si>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</si>
  <si>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</si>
  <si>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</si>
  <si>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</si>
  <si>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</si>
  <si>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</si>
  <si>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</si>
  <si>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</si>
  <si>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</si>
  <si>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</si>
  <si>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</si>
  <si>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</si>
  <si>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</si>
  <si>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</si>
  <si>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</si>
  <si>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</si>
  <si>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</si>
  <si>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</si>
  <si>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</si>
  <si>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</si>
  <si>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</si>
  <si>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</si>
  <si>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</si>
  <si>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</si>
  <si>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</si>
  <si>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</si>
  <si>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</si>
  <si>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</si>
  <si>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</si>
  <si>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</si>
  <si>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</si>
  <si>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</si>
  <si>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</si>
  <si>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</si>
  <si>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</si>
  <si>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</si>
  <si>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</si>
  <si>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</si>
  <si>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</si>
  <si>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</si>
  <si>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</si>
  <si>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</si>
  <si>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</si>
  <si>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</si>
  <si>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</si>
  <si>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</si>
  <si>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</si>
  <si>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</si>
  <si>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</si>
  <si>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</si>
  <si>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</si>
  <si>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</si>
  <si>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</si>
  <si>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</si>
  <si>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</si>
  <si>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</si>
  <si>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</si>
  <si>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</si>
  <si>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</si>
  <si>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</si>
  <si>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</si>
  <si>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</si>
  <si>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</si>
  <si>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</si>
  <si>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</si>
  <si>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</si>
  <si>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</si>
  <si>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</si>
  <si>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</si>
  <si>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</si>
  <si>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</si>
  <si>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</si>
  <si>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</si>
  <si>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</si>
  <si>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</si>
  <si>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</si>
  <si>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</si>
  <si>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</si>
  <si>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</si>
  <si>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</si>
  <si>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</si>
  <si>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</si>
  <si>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</si>
  <si>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</si>
  <si>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</si>
  <si>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</si>
  <si>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</si>
  <si>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</si>
  <si>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</si>
  <si>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</si>
  <si>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</si>
  <si>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</si>
  <si>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</si>
  <si>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</si>
  <si>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</si>
  <si>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</si>
  <si>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</si>
  <si>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</si>
  <si>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</si>
  <si>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</si>
  <si>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</si>
  <si>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</si>
  <si>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</si>
  <si>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</si>
  <si>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</si>
  <si>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</si>
  <si>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</si>
  <si>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</si>
  <si>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</si>
  <si>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</si>
  <si>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</si>
  <si>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</si>
  <si>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</si>
  <si>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</si>
  <si>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</si>
  <si>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</si>
  <si>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</si>
  <si>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</si>
  <si>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</si>
  <si>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</si>
  <si>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</si>
  <si>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</si>
  <si>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</si>
  <si>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</si>
  <si>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</si>
  <si>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</si>
  <si>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</si>
  <si>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</si>
  <si>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</si>
  <si>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</si>
  <si>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</si>
  <si>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</si>
  <si>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</si>
  <si>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</si>
  <si>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</si>
  <si>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</si>
  <si>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</si>
  <si>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</si>
  <si>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</si>
  <si>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</si>
  <si>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</si>
  <si>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</si>
  <si>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</si>
  <si>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</si>
  <si>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</si>
  <si>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</si>
  <si>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</si>
  <si>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</si>
  <si>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</si>
  <si>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</si>
  <si>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</si>
  <si>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</si>
  <si>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</si>
  <si>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</si>
  <si>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</si>
  <si>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</si>
  <si>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</si>
  <si>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</si>
  <si>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</si>
  <si>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</si>
  <si>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</si>
  <si>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</si>
  <si>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</si>
  <si>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</si>
  <si>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</si>
  <si>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</si>
  <si>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</si>
  <si>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</si>
  <si>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</si>
  <si>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</si>
  <si>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</si>
  <si>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</si>
  <si>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</si>
  <si>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</si>
  <si>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</si>
  <si>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</si>
  <si>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</si>
  <si>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</si>
  <si>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</si>
  <si>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</si>
  <si>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</si>
  <si>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</si>
  <si>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</si>
  <si>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</si>
  <si>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</si>
  <si>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</si>
  <si>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</si>
  <si>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</si>
  <si>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</si>
  <si>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</si>
  <si>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</si>
  <si>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</si>
  <si>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</si>
  <si>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</si>
  <si>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</si>
  <si>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</si>
  <si>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</si>
  <si>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</si>
  <si>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</si>
  <si>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</si>
  <si>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</si>
  <si>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</si>
  <si>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</si>
  <si>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</si>
  <si>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</si>
  <si>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</si>
  <si>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</si>
  <si>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</si>
  <si>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</si>
  <si>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</si>
  <si>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</si>
  <si>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</si>
  <si>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</si>
  <si>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</si>
  <si>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</si>
  <si>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</si>
  <si>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</si>
  <si>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</si>
  <si>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</si>
  <si>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</si>
  <si>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</si>
  <si>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</si>
  <si>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</si>
  <si>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</si>
  <si>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</si>
  <si>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</si>
  <si>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</si>
  <si>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</si>
  <si>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</si>
  <si>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</si>
  <si>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</si>
  <si>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</si>
  <si>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</si>
  <si>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</si>
  <si>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</si>
  <si>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</si>
  <si>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</si>
  <si>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</si>
  <si>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</si>
  <si>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</si>
  <si>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</si>
  <si>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</si>
  <si>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</si>
  <si>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</si>
  <si>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</si>
  <si>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</si>
  <si>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</si>
  <si>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</si>
  <si>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</si>
  <si>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</si>
  <si>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</si>
  <si>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</si>
  <si>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</si>
  <si>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</si>
  <si>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</si>
  <si>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</si>
  <si>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</si>
  <si>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</si>
  <si>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</si>
  <si>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</si>
  <si>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</si>
  <si>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</si>
  <si>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</si>
  <si>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</si>
  <si>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</si>
  <si>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</si>
  <si>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</si>
  <si>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</si>
  <si>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</si>
  <si>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</si>
  <si>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</si>
  <si>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</si>
  <si>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</si>
  <si>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</si>
  <si>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</si>
  <si>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</si>
  <si>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</si>
  <si>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</si>
  <si>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</si>
  <si>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</si>
  <si>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</si>
  <si>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</si>
  <si>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</si>
  <si>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</si>
  <si>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</si>
  <si>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</si>
  <si>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</si>
  <si>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</si>
  <si>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</si>
  <si>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</si>
  <si>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</si>
  <si>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</si>
  <si>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</si>
  <si>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</si>
  <si>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</si>
  <si>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</si>
  <si>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</si>
  <si>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</si>
  <si>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</si>
  <si>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</si>
  <si>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</si>
  <si>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</si>
  <si>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</si>
  <si>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</si>
  <si>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</si>
  <si>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</si>
  <si>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</si>
  <si>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</si>
  <si>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</si>
  <si>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</si>
  <si>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</si>
  <si>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</si>
  <si>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</si>
  <si>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</si>
  <si>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</si>
  <si>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</si>
  <si>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</si>
  <si>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</si>
  <si>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</si>
  <si>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</si>
  <si>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</si>
  <si>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</si>
  <si>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</si>
  <si>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</si>
  <si>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</si>
  <si>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</si>
  <si>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</si>
  <si>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</si>
  <si>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</si>
  <si>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</si>
  <si>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</si>
  <si>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</si>
  <si>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</si>
  <si>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</si>
  <si>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</si>
  <si>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</si>
  <si>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</si>
  <si>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</si>
  <si>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</si>
  <si>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</si>
  <si>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</si>
  <si>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</si>
  <si>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</si>
  <si>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</si>
  <si>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</si>
  <si>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</si>
  <si>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</si>
  <si>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</si>
  <si>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</si>
  <si>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</si>
  <si>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</si>
  <si>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</si>
  <si>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</si>
  <si>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</si>
  <si>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</si>
  <si>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</si>
  <si>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</si>
  <si>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</si>
  <si>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</si>
  <si>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</si>
  <si>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</si>
  <si>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</si>
  <si>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</si>
  <si>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</si>
  <si>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</si>
  <si>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</si>
  <si>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</si>
  <si>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</si>
  <si>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</si>
  <si>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</si>
  <si>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</si>
  <si>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</si>
  <si>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</si>
  <si>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</si>
  <si>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</si>
  <si>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</si>
  <si>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</si>
  <si>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</si>
  <si>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</si>
  <si>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</si>
  <si>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</si>
  <si>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</si>
  <si>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</si>
  <si>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</si>
  <si>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</si>
  <si>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</si>
  <si>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</si>
  <si>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</si>
  <si>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</si>
  <si>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</si>
  <si>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</si>
  <si>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</si>
  <si>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</si>
  <si>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</si>
  <si>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</si>
  <si>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</si>
  <si>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</si>
  <si>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</si>
  <si>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</si>
  <si>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</si>
  <si>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</si>
  <si>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</si>
  <si>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</si>
  <si>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</si>
  <si>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</si>
  <si>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</si>
  <si>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</si>
  <si>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</si>
  <si>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</si>
  <si>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</si>
  <si>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</si>
  <si>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</si>
  <si>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</si>
  <si>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</si>
  <si>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</si>
  <si>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</si>
  <si>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</si>
  <si>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</si>
  <si>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</si>
  <si>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</si>
  <si>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</si>
  <si>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</si>
  <si>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</si>
  <si>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</si>
  <si>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</si>
  <si>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</si>
  <si>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</si>
  <si>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</si>
  <si>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</si>
  <si>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</si>
  <si>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</si>
  <si>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</si>
  <si>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</si>
  <si>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</si>
  <si>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</si>
  <si>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</si>
  <si>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</si>
  <si>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</si>
  <si>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</si>
  <si>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</si>
  <si>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</si>
  <si>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</si>
  <si>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</si>
  <si>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</si>
  <si>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</si>
  <si>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</si>
  <si>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</si>
  <si>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</si>
  <si>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</si>
  <si>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</si>
  <si>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</si>
  <si>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</si>
  <si>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</si>
  <si>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</si>
  <si>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</si>
  <si>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</si>
  <si>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</si>
  <si>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</si>
  <si>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</si>
  <si>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</si>
  <si>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</si>
  <si>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</si>
  <si>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</si>
  <si>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</si>
  <si>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</si>
  <si>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</si>
  <si>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</si>
  <si>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</si>
  <si>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</si>
  <si>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</si>
  <si>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</si>
  <si>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</si>
  <si>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</si>
  <si>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</si>
  <si>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</si>
  <si>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</si>
  <si>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</si>
  <si>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</si>
  <si>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</si>
  <si>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</si>
  <si>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</si>
  <si>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</si>
  <si>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</si>
  <si>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</si>
  <si>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</si>
  <si>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</si>
  <si>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</si>
  <si>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</si>
  <si>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</si>
  <si>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</si>
  <si>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</si>
  <si>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</si>
  <si>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</si>
  <si>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</si>
  <si>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</si>
  <si>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</si>
  <si>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</si>
  <si>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</si>
  <si>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</si>
  <si>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</si>
  <si>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</si>
  <si>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</si>
  <si>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</si>
  <si>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</si>
  <si>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</si>
  <si>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</si>
  <si>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</si>
  <si>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</si>
  <si>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</si>
  <si>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</si>
  <si>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</si>
  <si>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</si>
  <si>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</si>
  <si>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</si>
  <si>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</si>
  <si>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</si>
  <si>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</si>
  <si>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</si>
  <si>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</si>
  <si>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</si>
  <si>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</si>
  <si>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</si>
  <si>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</si>
  <si>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</si>
  <si>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</si>
  <si>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</si>
  <si>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</si>
  <si>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</si>
  <si>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</si>
  <si>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</si>
  <si>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</si>
  <si>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</si>
  <si>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</si>
  <si>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</si>
  <si>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</si>
  <si>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</si>
  <si>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</si>
  <si>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</si>
  <si>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</si>
  <si>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</si>
  <si>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</si>
  <si>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</si>
  <si>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</si>
  <si>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</si>
  <si>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</si>
  <si>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</si>
  <si>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</si>
  <si>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</si>
  <si>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</si>
  <si>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</si>
  <si>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</si>
  <si>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</si>
  <si>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</si>
  <si>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</si>
  <si>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</si>
  <si>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</si>
  <si>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</si>
  <si>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</si>
  <si>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</si>
  <si>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</si>
  <si>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</si>
  <si>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</si>
  <si>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</si>
  <si>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</si>
  <si>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</si>
  <si>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</si>
  <si>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</si>
  <si>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</si>
  <si>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</si>
  <si>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</si>
  <si>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</si>
  <si>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</si>
  <si>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</si>
  <si>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</si>
  <si>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</si>
  <si>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</si>
  <si>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</si>
  <si>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</si>
  <si>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</si>
  <si>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</si>
  <si>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</si>
  <si>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</si>
  <si>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</si>
  <si>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</si>
  <si>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</si>
  <si>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</si>
  <si>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</si>
  <si>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</si>
  <si>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</si>
  <si>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</si>
  <si>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</si>
  <si>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</si>
  <si>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</si>
  <si>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</si>
  <si>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</si>
  <si>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</si>
  <si>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</si>
  <si>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</si>
  <si>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</si>
  <si>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</si>
  <si>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</si>
  <si>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</si>
  <si>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</si>
  <si>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</si>
  <si>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</si>
  <si>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</si>
  <si>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</si>
  <si>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</si>
  <si>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</si>
  <si>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</si>
  <si>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</si>
  <si>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</si>
  <si>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</si>
  <si>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</si>
  <si>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</si>
  <si>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</si>
  <si>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</si>
  <si>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</si>
  <si>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</si>
  <si>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</si>
  <si>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</si>
  <si>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</si>
  <si>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</si>
  <si>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</si>
  <si>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</si>
  <si>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</si>
  <si>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</si>
  <si>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</si>
  <si>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</si>
  <si>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</si>
  <si>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</si>
  <si>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</si>
  <si>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</si>
  <si>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</si>
  <si>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</si>
  <si>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</si>
  <si>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</si>
  <si>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</si>
  <si>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</si>
  <si>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</si>
  <si>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</si>
  <si>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</si>
  <si>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</si>
  <si>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</si>
  <si>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</si>
  <si>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</si>
  <si>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</si>
  <si>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</si>
  <si>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</si>
  <si>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</si>
  <si>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</si>
  <si>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</si>
  <si>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</si>
  <si>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</si>
  <si>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</si>
  <si>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</si>
  <si>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</si>
  <si>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</si>
  <si>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</si>
  <si>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</si>
  <si>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</si>
  <si>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</si>
  <si>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</si>
  <si>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</si>
  <si>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</si>
  <si>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</si>
  <si>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</si>
  <si>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</si>
  <si>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</si>
  <si>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</si>
  <si>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</si>
  <si>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</si>
  <si>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</si>
  <si>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</si>
  <si>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</si>
  <si>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</si>
  <si>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</si>
  <si>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</si>
  <si>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</si>
  <si>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</si>
  <si>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</si>
  <si>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</si>
  <si>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</si>
  <si>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</si>
  <si>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</si>
  <si>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</si>
  <si>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</si>
  <si>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</si>
  <si>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</si>
  <si>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</si>
  <si>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</si>
  <si>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</si>
  <si>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</si>
  <si>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</si>
  <si>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</si>
  <si>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</si>
  <si>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</si>
  <si>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</si>
  <si>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</si>
  <si>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</si>
  <si>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</si>
  <si>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</si>
  <si>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</si>
  <si>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</si>
  <si>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</si>
  <si>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</si>
  <si>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</si>
  <si>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</si>
  <si>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</si>
  <si>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</si>
  <si>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</si>
  <si>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</si>
  <si>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</si>
  <si>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</si>
  <si>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</si>
  <si>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</si>
  <si>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</si>
  <si>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</si>
  <si>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</si>
  <si>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</si>
  <si>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</si>
  <si>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</si>
  <si>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</si>
  <si>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</si>
  <si>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</si>
  <si>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</si>
  <si>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</si>
  <si>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</si>
  <si>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</si>
  <si>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</si>
  <si>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</si>
  <si>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</si>
  <si>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</si>
  <si>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</si>
  <si>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</si>
  <si>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</si>
  <si>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</si>
  <si>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</si>
  <si>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</si>
  <si>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</si>
  <si>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</si>
  <si>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</si>
  <si>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</si>
  <si>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</si>
  <si>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</si>
  <si>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</si>
  <si>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</si>
  <si>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</si>
  <si>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</si>
  <si>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</si>
  <si>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</si>
  <si>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</si>
  <si>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</si>
  <si>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</si>
  <si>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</si>
  <si>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</si>
  <si>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</si>
  <si>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</si>
  <si>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</si>
  <si>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</si>
  <si>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</si>
  <si>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</si>
  <si>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</si>
  <si>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</si>
  <si>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</si>
  <si>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</si>
  <si>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</si>
  <si>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</si>
  <si>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</si>
  <si>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</si>
  <si>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</si>
  <si>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</si>
  <si>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</si>
  <si>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</si>
  <si>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</si>
  <si>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</si>
  <si>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</si>
  <si>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</si>
  <si>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</si>
  <si>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</si>
  <si>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</si>
  <si>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</si>
  <si>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</si>
  <si>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</si>
  <si>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</si>
  <si>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</si>
  <si>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</si>
  <si>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</si>
  <si>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</si>
  <si>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</si>
  <si>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</si>
  <si>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</si>
  <si>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</si>
  <si>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</si>
  <si>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</si>
  <si>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</si>
  <si>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</si>
  <si>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</si>
  <si>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</si>
  <si>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</si>
  <si>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</si>
  <si>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</si>
  <si>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</si>
  <si>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</si>
  <si>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</si>
  <si>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</si>
  <si>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</si>
  <si>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</si>
  <si>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</si>
  <si>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</si>
  <si>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</si>
  <si>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</si>
  <si>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</si>
  <si>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</si>
  <si>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</si>
  <si>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</si>
  <si>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</si>
  <si>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</si>
  <si>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</si>
  <si>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</si>
  <si>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</si>
  <si>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</si>
  <si>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</si>
  <si>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</si>
  <si>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</si>
  <si>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</si>
  <si>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</si>
  <si>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</si>
  <si>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</si>
  <si>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</si>
  <si>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</si>
  <si>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</si>
  <si>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</si>
  <si>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</si>
  <si>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</si>
  <si>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</si>
  <si>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</si>
  <si>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</si>
  <si>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</si>
  <si>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</si>
  <si>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</si>
  <si>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</si>
  <si>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</si>
  <si>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</si>
  <si>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</si>
  <si>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</si>
  <si>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</si>
  <si>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</si>
  <si>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</si>
  <si>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</si>
  <si>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</si>
  <si>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</si>
  <si>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</si>
  <si>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</si>
  <si>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</si>
  <si>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</si>
  <si>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</si>
  <si>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</si>
  <si>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</si>
  <si>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</si>
  <si>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</si>
  <si>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</si>
  <si>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</si>
  <si>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</si>
  <si>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</si>
  <si>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</si>
  <si>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</si>
  <si>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</si>
  <si>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</si>
  <si>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</si>
  <si>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</si>
  <si>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</si>
  <si>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</si>
  <si>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</si>
  <si>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</si>
  <si>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</si>
  <si>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</si>
  <si>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</si>
  <si>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</si>
  <si>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</si>
  <si>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</si>
  <si>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</si>
  <si>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</si>
  <si>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</si>
  <si>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</si>
  <si>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</si>
  <si>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</si>
  <si>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</si>
  <si>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</si>
  <si>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</si>
  <si>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</si>
  <si>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</si>
  <si>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</si>
  <si>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</si>
  <si>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</si>
  <si>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</si>
  <si>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</si>
  <si>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</si>
  <si>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</si>
  <si>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</si>
  <si>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</si>
  <si>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</si>
  <si>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</si>
  <si>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</si>
  <si>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</si>
  <si>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</si>
  <si>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</si>
  <si>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</si>
  <si>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</si>
  <si>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</si>
  <si>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</si>
  <si>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</si>
  <si>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</si>
  <si>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</si>
  <si>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</si>
  <si>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</si>
  <si>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</si>
  <si>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</si>
  <si>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</si>
  <si>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</si>
  <si>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</si>
  <si>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</si>
  <si>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</si>
  <si>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</si>
  <si>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</si>
  <si>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</si>
  <si>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</si>
  <si>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</si>
  <si>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</si>
  <si>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</si>
  <si>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</si>
  <si>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</si>
  <si>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</si>
  <si>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</si>
  <si>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</si>
  <si>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</si>
  <si>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</si>
  <si>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</si>
  <si>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</si>
  <si>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</si>
  <si>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</si>
  <si>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</si>
  <si>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</si>
  <si>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</si>
  <si>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</si>
  <si>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</si>
  <si>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</si>
  <si>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</si>
  <si>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</si>
  <si>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</si>
  <si>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</si>
  <si>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</si>
  <si>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</si>
  <si>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</si>
  <si>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</si>
  <si>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</si>
  <si>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</si>
  <si>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</si>
  <si>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</si>
  <si>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</si>
  <si>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</si>
  <si>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</si>
  <si>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</si>
  <si>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</si>
  <si>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</si>
  <si>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</si>
  <si>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</si>
  <si>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</si>
  <si>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</si>
  <si>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</si>
  <si>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</si>
  <si>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</si>
  <si>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</si>
  <si>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</si>
  <si>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</si>
  <si>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</si>
  <si>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</si>
  <si>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</si>
  <si>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</si>
  <si>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</si>
  <si>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</si>
  <si>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</si>
  <si>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</si>
  <si>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</si>
  <si>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</si>
  <si>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</si>
  <si>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</si>
  <si>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</si>
  <si>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</si>
  <si>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</si>
  <si>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</si>
  <si>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</si>
  <si>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</si>
  <si>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</si>
  <si>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</si>
  <si>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</si>
  <si>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</si>
  <si>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</si>
  <si>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</si>
  <si>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</si>
  <si>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</si>
  <si>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</si>
  <si>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</si>
  <si>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</si>
  <si>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</si>
  <si>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</si>
  <si>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</si>
  <si>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</si>
  <si>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</si>
  <si>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</si>
  <si>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</si>
  <si>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</si>
  <si>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</si>
  <si>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</si>
  <si>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</si>
  <si>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</si>
  <si>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</si>
  <si>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</si>
  <si>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</si>
  <si>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</si>
  <si>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</si>
  <si>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</si>
  <si>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</si>
  <si>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</si>
  <si>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</si>
  <si>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</si>
  <si>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</si>
  <si>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</si>
  <si>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</si>
  <si>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</si>
  <si>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</si>
  <si>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</si>
  <si>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</si>
  <si>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</si>
  <si>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</si>
  <si>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</si>
  <si>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</si>
  <si>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</si>
  <si>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</si>
  <si>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</si>
  <si>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</si>
  <si>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</si>
  <si>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</si>
  <si>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</si>
  <si>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</si>
  <si>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</si>
  <si>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</si>
  <si>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</si>
  <si>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</si>
  <si>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</si>
  <si>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</si>
  <si>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</si>
  <si>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</si>
  <si>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</si>
  <si>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</si>
  <si>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</si>
  <si>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</si>
  <si>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</si>
  <si>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</si>
  <si>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</si>
  <si>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</si>
  <si>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</si>
  <si>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</si>
  <si>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</si>
  <si>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</si>
  <si>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</si>
  <si>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</si>
  <si>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</si>
  <si>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</si>
  <si>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</si>
  <si>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</si>
  <si>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</si>
  <si>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</si>
  <si>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</si>
  <si>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</si>
  <si>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</si>
  <si>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</si>
  <si>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</si>
  <si>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</si>
  <si>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</si>
  <si>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</si>
  <si>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</si>
  <si>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</si>
  <si>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</si>
  <si>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</si>
  <si>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</si>
  <si>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</si>
  <si>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</si>
  <si>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</si>
  <si>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</si>
  <si>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</si>
  <si>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</si>
  <si>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</si>
  <si>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</si>
  <si>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</si>
  <si>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</si>
  <si>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</si>
  <si>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</si>
  <si>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</si>
  <si>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</si>
  <si>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</si>
  <si>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</si>
  <si>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</si>
  <si>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</si>
  <si>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</si>
  <si>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</si>
  <si>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</si>
  <si>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</si>
  <si>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</si>
  <si>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</si>
  <si>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</si>
  <si>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</si>
  <si>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</si>
  <si>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</si>
  <si>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</si>
  <si>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</si>
  <si>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</si>
  <si>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</si>
  <si>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</si>
  <si>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</si>
  <si>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</si>
  <si>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</si>
  <si>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</si>
  <si>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</si>
  <si>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</si>
  <si>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</si>
  <si>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</si>
  <si>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</si>
  <si>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</si>
  <si>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</si>
  <si>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</si>
  <si>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</si>
  <si>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</si>
  <si>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</si>
  <si>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</si>
  <si>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</si>
  <si>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</si>
  <si>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</si>
  <si>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</si>
  <si>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</si>
  <si>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</si>
  <si>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</si>
  <si>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</si>
  <si>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</si>
  <si>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</si>
  <si>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</si>
  <si>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</si>
  <si>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</si>
  <si>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</si>
  <si>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</si>
  <si>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</si>
  <si>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</si>
  <si>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</si>
  <si>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</si>
  <si>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</si>
  <si>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</si>
  <si>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</si>
  <si>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</si>
  <si>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</si>
  <si>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</si>
  <si>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</si>
  <si>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</si>
  <si>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</si>
  <si>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</si>
  <si>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</si>
  <si>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</si>
  <si>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</si>
  <si>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</si>
  <si>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</si>
  <si>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</si>
  <si>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</si>
  <si>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</si>
  <si>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</si>
  <si>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</si>
  <si>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</si>
  <si>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</si>
  <si>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</si>
  <si>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</si>
  <si>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</si>
  <si>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</si>
  <si>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</si>
  <si>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</si>
  <si>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</si>
  <si>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</si>
  <si>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</si>
  <si>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</si>
  <si>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</si>
  <si>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</si>
  <si>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</si>
  <si>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</si>
  <si>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</si>
  <si>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</si>
  <si>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</si>
  <si>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</si>
  <si>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</si>
  <si>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</si>
  <si>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</si>
  <si>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</si>
  <si>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</si>
  <si>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</si>
  <si>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</si>
  <si>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</si>
  <si>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</si>
  <si>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</si>
  <si>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</si>
  <si>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</si>
  <si>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</si>
  <si>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</si>
  <si>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</si>
  <si>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</si>
  <si>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</si>
  <si>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</si>
  <si>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</si>
  <si>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</si>
  <si>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</si>
  <si>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</si>
  <si>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</si>
  <si>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</si>
  <si>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</si>
  <si>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</si>
  <si>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</si>
  <si>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</si>
  <si>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</si>
  <si>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</si>
  <si>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</si>
  <si>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</si>
  <si>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</si>
  <si>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</si>
  <si>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</si>
  <si>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</si>
  <si>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</si>
  <si>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</si>
  <si>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</si>
  <si>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</si>
  <si>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</si>
  <si>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</si>
  <si>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</si>
  <si>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</si>
  <si>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</si>
  <si>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</si>
  <si>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</si>
  <si>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</si>
  <si>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</si>
  <si>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</si>
  <si>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</si>
  <si>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</si>
  <si>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</si>
  <si>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</si>
  <si>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</si>
  <si>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</si>
  <si>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</si>
  <si>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</si>
  <si>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</si>
  <si>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</si>
  <si>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</si>
  <si>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</si>
  <si>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</si>
  <si>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</si>
  <si>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</si>
  <si>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</si>
  <si>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</si>
  <si>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</si>
  <si>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</si>
  <si>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</si>
  <si>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</si>
  <si>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</si>
  <si>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</si>
  <si>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</si>
  <si>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</si>
  <si>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</si>
  <si>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</si>
  <si>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</si>
  <si>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</si>
  <si>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</si>
  <si>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</si>
  <si>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</si>
  <si>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</si>
  <si>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</si>
  <si>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</si>
  <si>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</si>
  <si>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</si>
  <si>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</si>
  <si>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</si>
  <si>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</si>
  <si>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</si>
  <si>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</si>
  <si>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</si>
  <si>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</si>
  <si>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</si>
  <si>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</si>
  <si>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</si>
  <si>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</si>
  <si>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</si>
  <si>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</si>
  <si>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</si>
  <si>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</si>
  <si>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</si>
  <si>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</si>
  <si>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</si>
  <si>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</si>
  <si>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</si>
  <si>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</si>
  <si>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</si>
  <si>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</si>
  <si>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</si>
  <si>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</si>
  <si>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</si>
  <si>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</si>
  <si>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</si>
  <si>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</si>
  <si>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</si>
  <si>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</si>
  <si>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</si>
  <si>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</si>
  <si>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</si>
  <si>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</si>
  <si>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</si>
  <si>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</si>
  <si>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</si>
  <si>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</si>
  <si>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</si>
  <si>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</si>
  <si>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</si>
  <si>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</si>
  <si>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</si>
  <si>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</si>
  <si>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</si>
  <si>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</si>
  <si>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</si>
  <si>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</si>
  <si>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</si>
  <si>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</si>
  <si>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</si>
  <si>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</si>
  <si>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</si>
  <si>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</si>
  <si>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</si>
  <si>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</si>
  <si>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</si>
  <si>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</si>
  <si>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</si>
  <si>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</si>
  <si>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</si>
  <si>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</si>
  <si>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</si>
  <si>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</si>
  <si>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</si>
  <si>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</si>
  <si>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</si>
  <si>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</si>
  <si>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</si>
  <si>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</si>
  <si>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</si>
  <si>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</si>
  <si>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</si>
  <si>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</si>
  <si>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</si>
  <si>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</si>
  <si>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</si>
  <si>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</si>
  <si>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</si>
  <si>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</si>
  <si>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</si>
  <si>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</si>
  <si>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</si>
  <si>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</si>
  <si>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</si>
  <si>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</si>
  <si>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</si>
  <si>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</si>
  <si>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</si>
  <si>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</si>
  <si>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</si>
  <si>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</si>
  <si>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</si>
  <si>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</si>
  <si>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</si>
  <si>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</si>
  <si>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</si>
  <si>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</si>
  <si>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</si>
  <si>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</si>
  <si>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</si>
  <si>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</si>
  <si>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</si>
  <si>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</si>
  <si>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</si>
  <si>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</si>
  <si>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</si>
  <si>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</si>
  <si>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</si>
  <si>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</si>
  <si>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</si>
  <si>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</si>
  <si>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</si>
  <si>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</si>
  <si>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</si>
  <si>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</si>
  <si>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</si>
  <si>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</si>
  <si>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</si>
  <si>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</si>
  <si>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</si>
  <si>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</si>
  <si>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</si>
  <si>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</si>
  <si>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</si>
  <si>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</si>
  <si>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</si>
  <si>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</si>
  <si>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</si>
  <si>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</si>
  <si>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</si>
  <si>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</si>
  <si>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</si>
  <si>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</si>
  <si>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</si>
  <si>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</si>
  <si>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</si>
  <si>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</si>
  <si>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</si>
  <si>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</si>
  <si>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</si>
  <si>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</si>
  <si>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</si>
  <si>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</si>
  <si>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</si>
  <si>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</si>
  <si>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</si>
  <si>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</si>
  <si>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</si>
  <si>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</si>
  <si>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</si>
  <si>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</si>
  <si>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</si>
  <si>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</si>
  <si>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</si>
  <si>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</si>
  <si>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</si>
  <si>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</si>
  <si>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</si>
  <si>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</si>
  <si>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</si>
  <si>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</si>
  <si>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</si>
  <si>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</si>
  <si>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</si>
  <si>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</si>
  <si>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</si>
  <si>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</si>
  <si>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</si>
  <si>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</si>
  <si>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</si>
  <si>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</si>
  <si>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</si>
  <si>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</si>
  <si>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</si>
  <si>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</si>
  <si>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</si>
  <si>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</si>
  <si>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</si>
  <si>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</si>
  <si>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</si>
  <si>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</si>
  <si>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</si>
  <si>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</si>
  <si>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</si>
  <si>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</si>
  <si>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</si>
  <si>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</si>
  <si>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</si>
  <si>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</si>
  <si>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</si>
  <si>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</si>
  <si>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</si>
  <si>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</si>
  <si>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</si>
  <si>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</si>
  <si>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</si>
  <si>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</si>
  <si>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</si>
  <si>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</si>
  <si>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</si>
  <si>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</si>
  <si>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</si>
  <si>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</si>
  <si>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</si>
  <si>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</si>
  <si>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</si>
  <si>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</si>
  <si>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</si>
  <si>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</si>
  <si>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</si>
  <si>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</si>
  <si>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</si>
  <si>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</si>
  <si>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</si>
  <si>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</si>
  <si>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</si>
  <si>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</si>
  <si>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</si>
  <si>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</si>
  <si>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</si>
  <si>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</si>
  <si>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</si>
  <si>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</si>
  <si>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</si>
  <si>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</si>
  <si>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</si>
  <si>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</si>
  <si>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</si>
  <si>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</si>
  <si>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</si>
  <si>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</si>
  <si>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</si>
  <si>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</si>
  <si>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</si>
  <si>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</si>
  <si>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</si>
  <si>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</si>
  <si>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</si>
  <si>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</si>
  <si>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</si>
  <si>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</si>
  <si>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</si>
  <si>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</si>
  <si>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</si>
  <si>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</si>
  <si>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</si>
  <si>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</si>
  <si>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</si>
  <si>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</si>
  <si>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</si>
  <si>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</si>
  <si>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</si>
  <si>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</si>
  <si>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</si>
  <si>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</si>
  <si>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</si>
  <si>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</si>
  <si>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</si>
  <si>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</si>
  <si>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</si>
  <si>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</si>
  <si>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</si>
  <si>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</si>
  <si>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</si>
  <si>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</si>
  <si>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</si>
  <si>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</si>
  <si>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</si>
  <si>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</si>
  <si>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</si>
  <si>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</si>
  <si>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</si>
  <si>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</si>
  <si>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</si>
  <si>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</si>
  <si>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</si>
  <si>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</si>
  <si>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</si>
  <si>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</si>
  <si>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</si>
  <si>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</si>
  <si>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</si>
  <si>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</si>
  <si>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</si>
  <si>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</si>
  <si>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</si>
  <si>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</si>
  <si>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</si>
  <si>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</si>
  <si>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</si>
  <si>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</si>
  <si>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</si>
  <si>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</si>
  <si>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</si>
  <si>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</si>
  <si>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</si>
  <si>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</si>
  <si>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</si>
  <si>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</si>
  <si>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</si>
  <si>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</si>
  <si>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</si>
  <si>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</si>
  <si>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</si>
  <si>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</si>
  <si>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</si>
  <si>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</si>
  <si>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</si>
  <si>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</si>
  <si>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</si>
  <si>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</si>
  <si>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</si>
  <si>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</si>
  <si>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</si>
  <si>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</si>
  <si>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</si>
  <si>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</si>
  <si>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</si>
  <si>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</si>
  <si>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</si>
  <si>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</si>
  <si>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</si>
  <si>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</si>
  <si>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</si>
  <si>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</si>
  <si>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</si>
  <si>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</si>
  <si>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</si>
  <si>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</si>
  <si>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</si>
  <si>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</si>
  <si>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</si>
  <si>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</si>
  <si>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</si>
  <si>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</si>
  <si>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</si>
  <si>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</si>
  <si>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</si>
  <si>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</si>
  <si>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</si>
  <si>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</si>
  <si>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</si>
  <si>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</si>
  <si>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</si>
  <si>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</si>
  <si>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</si>
  <si>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</si>
  <si>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</si>
  <si>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</si>
  <si>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</si>
  <si>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</si>
  <si>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</si>
  <si>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</si>
  <si>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</si>
  <si>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</si>
  <si>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</si>
  <si>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</si>
  <si>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</si>
  <si>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</si>
  <si>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</si>
  <si>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</si>
  <si>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</si>
  <si>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</si>
  <si>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</si>
  <si>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</si>
  <si>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</si>
  <si>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</si>
  <si>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</si>
  <si>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</si>
  <si>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</si>
  <si>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</si>
  <si>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</si>
  <si>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</si>
  <si>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</si>
  <si>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</si>
  <si>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</si>
  <si>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</si>
  <si>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</si>
  <si>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</si>
  <si>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</si>
  <si>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</si>
  <si>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</si>
  <si>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</si>
  <si>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</si>
  <si>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</si>
  <si>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</si>
  <si>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</si>
  <si>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</si>
  <si>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</si>
  <si>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</si>
  <si>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</si>
  <si>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</si>
  <si>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</si>
  <si>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</si>
  <si>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</si>
  <si>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</si>
  <si>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</si>
  <si>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</si>
  <si>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</si>
  <si>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</si>
  <si>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</si>
  <si>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</si>
  <si>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</si>
  <si>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</si>
  <si>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</si>
  <si>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</si>
  <si>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</si>
  <si>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</si>
  <si>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</si>
  <si>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</si>
  <si>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</si>
  <si>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</si>
  <si>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</si>
  <si>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</si>
  <si>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</si>
  <si>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</si>
  <si>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</si>
  <si>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</si>
  <si>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</si>
  <si>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</si>
  <si>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</si>
  <si>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</si>
  <si>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</si>
  <si>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</si>
  <si>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</si>
  <si>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</si>
  <si>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</si>
  <si>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</si>
  <si>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</si>
  <si>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</si>
  <si>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</si>
  <si>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</si>
  <si>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</si>
  <si>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</si>
  <si>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</si>
  <si>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</si>
  <si>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</si>
  <si>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</si>
  <si>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</si>
  <si>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</si>
  <si>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</si>
  <si>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</si>
  <si>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</si>
  <si>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</si>
  <si>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</si>
  <si>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</si>
  <si>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</si>
  <si>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</si>
  <si>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</si>
  <si>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</si>
  <si>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</si>
  <si>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</si>
  <si>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</si>
  <si>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</si>
  <si>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</si>
  <si>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</si>
  <si>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</si>
  <si>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</si>
  <si>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</si>
  <si>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</si>
  <si>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</si>
  <si>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</si>
  <si>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</si>
  <si>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</si>
  <si>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</si>
  <si>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</si>
  <si>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</si>
  <si>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</si>
  <si>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</si>
  <si>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</si>
  <si>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</si>
  <si>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</si>
  <si>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</si>
  <si>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</si>
  <si>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</si>
  <si>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</si>
  <si>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</si>
  <si>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</si>
  <si>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</si>
  <si>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</si>
  <si>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</si>
  <si>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</si>
  <si>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</si>
  <si>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</si>
  <si>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</si>
  <si>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</si>
  <si>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</si>
  <si>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</si>
  <si>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</si>
  <si>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</si>
  <si>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</si>
  <si>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</si>
  <si>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</si>
  <si>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</si>
  <si>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</si>
  <si>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</si>
  <si>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</si>
  <si>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</si>
  <si>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</si>
  <si>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</si>
  <si>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</si>
  <si>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</si>
  <si>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</si>
  <si>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</si>
  <si>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</si>
  <si>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</si>
  <si>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</si>
  <si>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</si>
  <si>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</si>
  <si>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</si>
  <si>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</si>
  <si>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</si>
  <si>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</si>
  <si>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</si>
  <si>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</si>
  <si>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</si>
  <si>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</si>
  <si>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</si>
  <si>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</si>
  <si>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</si>
  <si>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</si>
  <si>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</si>
  <si>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</si>
  <si>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</si>
  <si>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</si>
  <si>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</si>
  <si>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</si>
  <si>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</si>
  <si>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</si>
  <si>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</si>
  <si>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</si>
  <si>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</si>
  <si>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</si>
  <si>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</si>
  <si>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</si>
  <si>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</si>
  <si>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</si>
  <si>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</si>
  <si>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</si>
  <si>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</si>
  <si>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</si>
  <si>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</si>
  <si>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</si>
  <si>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</si>
  <si>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</si>
  <si>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</si>
  <si>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</si>
  <si>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</si>
  <si>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</si>
  <si>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</si>
  <si>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</si>
  <si>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</si>
  <si>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</si>
  <si>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</si>
  <si>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</si>
  <si>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</si>
  <si>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</si>
  <si>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</si>
  <si>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</si>
  <si>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</si>
  <si>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</si>
  <si>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</si>
  <si>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</si>
  <si>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</si>
  <si>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</si>
  <si>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</si>
  <si>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</si>
  <si>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</si>
  <si>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</si>
  <si>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</si>
  <si>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</si>
  <si>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</si>
  <si>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</si>
  <si>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</si>
  <si>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</si>
  <si>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</si>
  <si>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</si>
  <si>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</si>
  <si>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</si>
  <si>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</si>
  <si>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</si>
  <si>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</si>
  <si>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</si>
  <si>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</si>
  <si>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</si>
  <si>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</si>
  <si>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</si>
  <si>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</si>
  <si>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</si>
  <si>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</si>
  <si>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</si>
  <si>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</si>
  <si>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</si>
  <si>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</si>
  <si>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</si>
  <si>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</si>
  <si>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</si>
  <si>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</si>
  <si>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</si>
  <si>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</si>
  <si>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</si>
  <si>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</si>
  <si>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</si>
  <si>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</si>
  <si>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</si>
  <si>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</si>
  <si>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</si>
  <si>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</si>
  <si>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</si>
  <si>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</si>
  <si>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</si>
  <si>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</si>
  <si>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</si>
  <si>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</si>
  <si>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</si>
  <si>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</si>
  <si>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</si>
  <si>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</si>
  <si>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</si>
  <si>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</si>
  <si>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</si>
  <si>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</si>
  <si>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</si>
  <si>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</si>
  <si>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</si>
  <si>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</si>
  <si>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</si>
  <si>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</si>
  <si>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</si>
  <si>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</si>
  <si>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</si>
  <si>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</si>
  <si>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</si>
  <si>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</si>
  <si>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</si>
  <si>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</si>
  <si>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</si>
  <si>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</si>
  <si>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</si>
  <si>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</si>
  <si>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</si>
  <si>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</si>
  <si>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</si>
  <si>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</si>
  <si>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</si>
  <si>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</si>
  <si>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</si>
  <si>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</si>
  <si>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</si>
  <si>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</si>
  <si>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</si>
  <si>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</si>
  <si>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</si>
  <si>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</si>
  <si>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</si>
  <si>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</si>
  <si>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</si>
  <si>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</si>
  <si>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</si>
  <si>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</si>
  <si>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</si>
  <si>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</si>
  <si>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</si>
  <si>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</si>
  <si>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</si>
  <si>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</si>
  <si>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</si>
  <si>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</si>
  <si>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</si>
  <si>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</si>
  <si>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</si>
  <si>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</si>
  <si>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</si>
  <si>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</si>
  <si>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</si>
  <si>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</si>
  <si>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</si>
  <si>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</si>
  <si>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</si>
  <si>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</si>
  <si>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</si>
  <si>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</si>
  <si>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</si>
  <si>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</si>
  <si>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</si>
  <si>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</si>
  <si>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</si>
  <si>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</si>
  <si>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</si>
  <si>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</si>
  <si>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</si>
  <si>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</si>
  <si>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</si>
  <si>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</si>
  <si>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</si>
  <si>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</si>
  <si>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</si>
  <si>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</si>
  <si>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</si>
  <si>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</si>
  <si>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</si>
  <si>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</si>
  <si>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</si>
  <si>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</si>
  <si>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</si>
  <si>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</si>
  <si>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</si>
  <si>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</si>
  <si>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</si>
  <si>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</si>
  <si>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</si>
  <si>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</si>
  <si>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</si>
  <si>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</si>
  <si>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</si>
  <si>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</si>
  <si>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</si>
  <si>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</si>
  <si>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</si>
  <si>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</si>
  <si>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</si>
  <si>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</si>
  <si>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</si>
  <si>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</si>
  <si>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</si>
  <si>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</si>
  <si>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</si>
  <si>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</si>
  <si>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</si>
  <si>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</si>
  <si>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</si>
  <si>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</si>
  <si>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</si>
  <si>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</si>
  <si>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</si>
  <si>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</si>
  <si>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</si>
  <si>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</si>
  <si>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</si>
  <si>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</si>
  <si>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</si>
  <si>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</si>
  <si>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</si>
  <si>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</si>
  <si>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</si>
  <si>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</si>
  <si>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</si>
  <si>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</si>
  <si>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</si>
  <si>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</si>
  <si>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</si>
  <si>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</si>
  <si>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</si>
  <si>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</si>
  <si>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</si>
  <si>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</si>
  <si>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</si>
  <si>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</si>
  <si>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</si>
  <si>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</si>
  <si>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</si>
  <si>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</si>
  <si>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</si>
  <si>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</si>
  <si>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</si>
  <si>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</si>
  <si>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</si>
  <si>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</si>
  <si>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</si>
  <si>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</si>
  <si>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</si>
  <si>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</si>
  <si>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</si>
  <si>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</si>
  <si>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</si>
  <si>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</si>
  <si>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</si>
  <si>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</si>
  <si>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</si>
  <si>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</si>
  <si>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</si>
  <si>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</si>
  <si>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</si>
  <si>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</si>
  <si>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</si>
  <si>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</si>
  <si>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</si>
  <si>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</si>
  <si>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</si>
  <si>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</si>
  <si>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</si>
  <si>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</si>
  <si>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</si>
  <si>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</si>
  <si>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</si>
  <si>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</si>
  <si>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</si>
  <si>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</si>
  <si>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</si>
  <si>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</si>
  <si>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</si>
  <si>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</si>
  <si>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</si>
  <si>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</si>
  <si>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</si>
  <si>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</si>
  <si>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</si>
  <si>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</si>
  <si>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</si>
  <si>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</si>
  <si>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</si>
  <si>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</si>
  <si>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</si>
  <si>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</si>
  <si>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</si>
  <si>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</si>
  <si>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</si>
  <si>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</si>
  <si>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</si>
  <si>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</si>
  <si>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</si>
  <si>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</si>
  <si>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</si>
  <si>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</si>
  <si>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</si>
  <si>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</si>
  <si>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</si>
  <si>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</si>
  <si>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</si>
  <si>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</si>
  <si>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</si>
  <si>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</si>
  <si>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</si>
  <si>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</si>
  <si>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</si>
  <si>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</si>
  <si>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</si>
  <si>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</si>
  <si>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</si>
  <si>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</si>
  <si>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</si>
  <si>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</si>
  <si>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</si>
  <si>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</si>
  <si>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</si>
  <si>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</si>
  <si>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</si>
  <si>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</si>
  <si>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</si>
  <si>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</si>
  <si>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</si>
  <si>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</si>
  <si>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</si>
  <si>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</si>
  <si>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</si>
  <si>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</si>
  <si>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</si>
  <si>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</si>
  <si>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</si>
  <si>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</si>
  <si>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</si>
  <si>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</si>
  <si>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</si>
  <si>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</si>
  <si>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</si>
  <si>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</si>
  <si>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</si>
  <si>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</si>
  <si>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</si>
  <si>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</si>
  <si>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</si>
  <si>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</si>
  <si>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</si>
  <si>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</si>
  <si>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</si>
  <si>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</si>
  <si>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</si>
  <si>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</si>
  <si>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</si>
  <si>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</si>
  <si>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</si>
  <si>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</si>
  <si>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</si>
  <si>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</si>
  <si>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</si>
  <si>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</si>
  <si>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</si>
  <si>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</si>
  <si>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</si>
  <si>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</si>
  <si>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</si>
  <si>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</si>
  <si>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</si>
  <si>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</si>
  <si>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</si>
  <si>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</si>
  <si>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</si>
  <si>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</si>
  <si>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</si>
  <si>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</si>
  <si>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</si>
  <si>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</si>
  <si>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</si>
  <si>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</si>
  <si>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</si>
  <si>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</si>
  <si>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</si>
  <si>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</si>
  <si>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</si>
  <si>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</si>
  <si>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</si>
  <si>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</si>
  <si>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</si>
  <si>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</si>
  <si>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</si>
  <si>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</si>
  <si>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</si>
  <si>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</si>
  <si>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</si>
  <si>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</si>
  <si>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</si>
  <si>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</si>
  <si>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</si>
  <si>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</si>
  <si>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</si>
  <si>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</si>
  <si>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</si>
  <si>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</si>
  <si>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</si>
  <si>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</si>
  <si>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</si>
  <si>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</si>
  <si>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</si>
  <si>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</si>
  <si>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</si>
  <si>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</si>
  <si>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</si>
  <si>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</si>
  <si>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</si>
  <si>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</si>
  <si>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</si>
  <si>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</si>
  <si>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</si>
  <si>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</si>
  <si>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</si>
  <si>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</si>
  <si>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</si>
  <si>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</si>
  <si>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</si>
  <si>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</si>
  <si>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</si>
  <si>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</si>
  <si>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</si>
  <si>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</si>
  <si>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</si>
  <si>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</si>
  <si>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</si>
  <si>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</si>
  <si>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</si>
  <si>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</si>
  <si>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</si>
  <si>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</si>
  <si>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</si>
  <si>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</si>
  <si>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</si>
  <si>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</si>
  <si>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</si>
  <si>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</si>
  <si>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</si>
  <si>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</si>
  <si>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</si>
  <si>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</si>
  <si>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</si>
  <si>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</si>
  <si>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</si>
  <si>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</si>
  <si>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</si>
  <si>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</si>
  <si>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</si>
  <si>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</si>
  <si>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</si>
  <si>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</si>
  <si>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</si>
  <si>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</si>
  <si>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</si>
  <si>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</si>
  <si>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</si>
  <si>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</si>
  <si>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</si>
  <si>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</si>
  <si>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</si>
  <si>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</si>
  <si>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</si>
  <si>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</si>
  <si>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</si>
  <si>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</si>
  <si>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</si>
  <si>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</si>
  <si>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</si>
  <si>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</si>
  <si>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</si>
  <si>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</si>
  <si>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</si>
  <si>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</si>
  <si>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</si>
  <si>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</si>
  <si>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</si>
  <si>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</si>
  <si>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</si>
  <si>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</si>
  <si>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</si>
  <si>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</si>
  <si>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</si>
  <si>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</si>
  <si>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</si>
  <si>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</si>
  <si>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</si>
  <si>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</si>
  <si>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</si>
  <si>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</si>
  <si>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</si>
  <si>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</si>
  <si>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</si>
  <si>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</si>
  <si>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</si>
  <si>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</si>
  <si>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</si>
  <si>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</si>
  <si>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</si>
  <si>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</si>
  <si>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</si>
  <si>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</si>
  <si>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</si>
  <si>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</si>
  <si>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</si>
  <si>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</si>
  <si>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</si>
  <si>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</si>
  <si>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</si>
  <si>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</si>
  <si>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</si>
  <si>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</si>
  <si>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</si>
  <si>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</si>
  <si>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</si>
  <si>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</si>
  <si>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</si>
  <si>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</si>
  <si>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</si>
  <si>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</si>
  <si>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</si>
  <si>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</si>
  <si>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</si>
  <si>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</si>
  <si>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</si>
  <si>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</si>
  <si>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</si>
  <si>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</si>
  <si>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</si>
  <si>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</si>
  <si>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</si>
  <si>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</si>
  <si>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</si>
  <si>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</si>
  <si>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</si>
  <si>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</si>
  <si>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</si>
  <si>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</si>
  <si>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</si>
  <si>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</si>
  <si>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</si>
  <si>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</si>
  <si>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</si>
  <si>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</si>
  <si>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</si>
  <si>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</si>
  <si>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</si>
  <si>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</si>
  <si>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</si>
  <si>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</si>
  <si>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</si>
  <si>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</si>
  <si>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</si>
  <si>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</si>
  <si>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</si>
  <si>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</si>
  <si>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</si>
  <si>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</si>
  <si>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</si>
  <si>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</si>
  <si>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</si>
  <si>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</si>
  <si>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</si>
  <si>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</si>
  <si>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</si>
  <si>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</si>
  <si>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</si>
  <si>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</si>
  <si>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</si>
  <si>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</si>
  <si>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</si>
  <si>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</si>
  <si>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</si>
  <si>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</si>
  <si>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</si>
  <si>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</si>
  <si>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</si>
  <si>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</si>
  <si>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</si>
  <si>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</si>
  <si>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</si>
  <si>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</si>
  <si>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</si>
  <si>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</si>
  <si>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</si>
  <si>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</si>
  <si>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</si>
  <si>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</si>
  <si>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</si>
  <si>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</si>
  <si>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</si>
  <si>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</si>
  <si>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</si>
  <si>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</si>
  <si>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</si>
  <si>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</si>
  <si>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</si>
  <si>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</si>
  <si>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</si>
  <si>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</si>
  <si>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</si>
  <si>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</si>
  <si>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</si>
  <si>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</si>
  <si>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</si>
  <si>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</si>
  <si>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</si>
  <si>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</si>
  <si>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</si>
  <si>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</si>
  <si>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</si>
  <si>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</si>
  <si>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</si>
  <si>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</si>
  <si>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</si>
  <si>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</si>
  <si>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</si>
  <si>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</si>
  <si>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</si>
  <si>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</si>
  <si>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</si>
  <si>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</si>
  <si>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</si>
  <si>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</si>
  <si>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</si>
  <si>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</si>
  <si>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</si>
  <si>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</si>
  <si>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</si>
  <si>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</si>
  <si>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</si>
  <si>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</si>
  <si>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</si>
  <si>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</si>
  <si>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</si>
  <si>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</si>
  <si>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</si>
  <si>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</si>
  <si>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</si>
  <si>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</si>
  <si>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</si>
  <si>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</si>
  <si>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</si>
  <si>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</si>
  <si>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</si>
  <si>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</si>
  <si>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</si>
  <si>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</si>
  <si>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</si>
  <si>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</si>
  <si>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</si>
  <si>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</si>
  <si>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</si>
  <si>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</si>
  <si>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</si>
  <si>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</si>
  <si>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</si>
  <si>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</si>
  <si>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</si>
  <si>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</si>
  <si>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</si>
  <si>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</si>
  <si>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</si>
  <si>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</si>
  <si>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</si>
  <si>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</si>
  <si>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</si>
  <si>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</si>
  <si>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</si>
  <si>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</si>
  <si>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</si>
  <si>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</si>
  <si>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</si>
  <si>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</si>
  <si>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</si>
  <si>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</si>
  <si>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</si>
  <si>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</si>
  <si>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</si>
  <si>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</si>
  <si>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</si>
  <si>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</si>
  <si>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</si>
  <si>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</si>
  <si>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</si>
  <si>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</si>
  <si>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</si>
  <si>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</si>
  <si>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</si>
  <si>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</si>
  <si>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</si>
  <si>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</si>
  <si>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</si>
  <si>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</si>
  <si>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</si>
  <si>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</si>
  <si>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</si>
  <si>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</si>
  <si>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</si>
  <si>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</si>
  <si>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</si>
  <si>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</si>
  <si>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</si>
  <si>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</si>
  <si>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</si>
  <si>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</si>
  <si>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</si>
  <si>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</si>
  <si>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</si>
  <si>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</si>
  <si>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</si>
  <si>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</si>
  <si>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</si>
  <si>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</si>
  <si>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</si>
  <si>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</si>
  <si>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</si>
  <si>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</si>
  <si>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</si>
  <si>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</si>
  <si>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</si>
  <si>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</si>
  <si>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</si>
  <si>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</si>
  <si>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</si>
  <si>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</si>
  <si>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</si>
  <si>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</si>
  <si>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</si>
  <si>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</si>
  <si>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</si>
  <si>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</si>
  <si>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</si>
  <si>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</si>
  <si>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</si>
  <si>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</si>
  <si>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</si>
  <si>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</si>
  <si>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</si>
  <si>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</si>
  <si>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</si>
  <si>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</si>
  <si>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</si>
  <si>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</si>
  <si>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</si>
  <si>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</si>
  <si>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</si>
  <si>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</si>
  <si>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</si>
  <si>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</si>
  <si>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</si>
  <si>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</si>
  <si>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</si>
  <si>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</si>
  <si>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</si>
  <si>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</si>
  <si>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</si>
  <si>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</si>
  <si>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</si>
  <si>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</si>
  <si>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</si>
  <si>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</si>
  <si>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</si>
  <si>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</si>
  <si>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</si>
  <si>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</si>
  <si>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</si>
  <si>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</si>
  <si>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</si>
  <si>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</si>
  <si>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</si>
  <si>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</si>
  <si>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</si>
  <si>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</si>
  <si>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</si>
  <si>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</si>
  <si>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</si>
  <si>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</si>
  <si>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</si>
  <si>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</si>
  <si>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</si>
  <si>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</si>
  <si>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</si>
  <si>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</si>
  <si>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</si>
  <si>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</si>
  <si>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</si>
  <si>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</si>
  <si>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</si>
  <si>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</si>
  <si>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</si>
  <si>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</si>
  <si>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</si>
  <si>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</si>
  <si>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</si>
  <si>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</si>
  <si>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</si>
  <si>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</si>
  <si>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</si>
  <si>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</si>
  <si>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</si>
  <si>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</si>
  <si>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</si>
  <si>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</si>
  <si>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</si>
  <si>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</si>
  <si>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</si>
  <si>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</si>
  <si>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</si>
  <si>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</si>
  <si>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</si>
  <si>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</si>
  <si>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</si>
  <si>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</si>
  <si>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</si>
  <si>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</si>
  <si>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</si>
  <si>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</si>
  <si>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</si>
  <si>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</si>
  <si>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</si>
  <si>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</si>
  <si>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</si>
  <si>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</si>
  <si>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</si>
  <si>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</si>
  <si>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</si>
  <si>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</si>
  <si>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</si>
  <si>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</si>
  <si>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</si>
  <si>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</si>
  <si>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</si>
  <si>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</si>
  <si>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</si>
  <si>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</si>
  <si>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</si>
  <si>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</si>
  <si>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</si>
  <si>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</si>
  <si>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</si>
  <si>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</si>
  <si>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</si>
  <si>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</si>
  <si>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</si>
  <si>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</si>
  <si>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</si>
  <si>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</si>
  <si>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</si>
  <si>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</si>
  <si>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</si>
  <si>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</si>
  <si>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</si>
  <si>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</si>
  <si>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</si>
  <si>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</si>
  <si>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</si>
  <si>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</si>
  <si>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</si>
  <si>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</si>
  <si>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</si>
  <si>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</si>
  <si>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</si>
  <si>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</si>
  <si>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</si>
  <si>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</si>
  <si>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</si>
  <si>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</si>
  <si>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</si>
  <si>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</si>
  <si>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</si>
  <si>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</si>
  <si>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</si>
  <si>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</si>
  <si>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</si>
  <si>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</si>
  <si>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</si>
  <si>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</si>
  <si>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</si>
  <si>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</si>
  <si>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</si>
  <si>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</si>
  <si>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</si>
  <si>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</si>
  <si>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</si>
  <si>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</si>
  <si>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</si>
  <si>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</si>
  <si>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</si>
  <si>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</si>
  <si>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</si>
  <si>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</si>
  <si>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</si>
  <si>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</si>
  <si>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</si>
  <si>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</si>
  <si>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</si>
  <si>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</si>
  <si>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</si>
  <si>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</si>
  <si>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</si>
  <si>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</si>
  <si>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</si>
  <si>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</si>
  <si>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</si>
  <si>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</si>
  <si>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</si>
  <si>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</si>
  <si>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</si>
  <si>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</si>
  <si>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</si>
  <si>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</si>
  <si>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</si>
  <si>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</si>
  <si>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</si>
  <si>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</si>
  <si>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</si>
  <si>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</si>
  <si>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</si>
  <si>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</si>
  <si>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</si>
  <si>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</si>
  <si>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</si>
  <si>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</si>
  <si>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</si>
  <si>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</si>
  <si>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</si>
  <si>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</si>
  <si>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</si>
  <si>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</si>
  <si>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</si>
  <si>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</si>
  <si>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</si>
  <si>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</si>
  <si>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</si>
  <si>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</si>
  <si>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</si>
  <si>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</si>
  <si>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</si>
  <si>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</si>
  <si>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</si>
  <si>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</si>
  <si>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</si>
  <si>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</si>
  <si>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</si>
  <si>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</si>
  <si>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</si>
  <si>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</si>
  <si>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</si>
  <si>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</si>
  <si>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</si>
  <si>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</si>
  <si>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</si>
  <si>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</si>
  <si>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</si>
  <si>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</si>
  <si>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</si>
  <si>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</si>
  <si>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</si>
  <si>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</si>
  <si>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</si>
  <si>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</si>
  <si>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</si>
  <si>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</si>
  <si>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</si>
  <si>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</si>
  <si>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</si>
  <si>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</si>
  <si>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</si>
  <si>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</si>
  <si>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</si>
  <si>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</si>
  <si>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</si>
  <si>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</si>
  <si>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</si>
  <si>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</si>
  <si>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</si>
  <si>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</si>
  <si>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</si>
  <si>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</si>
  <si>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</si>
  <si>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</si>
  <si>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</si>
  <si>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</si>
  <si>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</si>
  <si>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</si>
  <si>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</si>
  <si>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</si>
  <si>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</si>
  <si>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</si>
  <si>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</si>
  <si>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</si>
  <si>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</si>
  <si>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</si>
  <si>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</si>
  <si>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</si>
  <si>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</si>
  <si>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</si>
  <si>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</si>
  <si>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</si>
  <si>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</si>
  <si>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</si>
  <si>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</si>
  <si>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</si>
  <si>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</si>
  <si>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</si>
  <si>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</si>
  <si>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</si>
  <si>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</si>
  <si>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</si>
  <si>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</si>
  <si>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</si>
  <si>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</si>
  <si>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</si>
  <si>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</si>
  <si>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</si>
  <si>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</si>
  <si>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</si>
  <si>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</si>
  <si>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</si>
  <si>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</si>
  <si>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</si>
  <si>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</si>
  <si>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</si>
  <si>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</si>
  <si>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</si>
  <si>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</si>
  <si>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</si>
  <si>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</si>
  <si>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</si>
  <si>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</si>
  <si>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</si>
  <si>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</si>
  <si>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</si>
  <si>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</si>
  <si>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</si>
  <si>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</si>
  <si>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</si>
  <si>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</si>
  <si>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</si>
  <si>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</si>
  <si>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</si>
  <si>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</si>
  <si>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</si>
  <si>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</si>
  <si>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</si>
  <si>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</si>
  <si>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</si>
  <si>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</si>
  <si>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</si>
  <si>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</si>
  <si>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</si>
  <si>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</si>
  <si>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</si>
  <si>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</si>
  <si>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</si>
  <si>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</si>
  <si>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</si>
  <si>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</si>
  <si>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</si>
  <si>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</si>
  <si>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</si>
  <si>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</si>
  <si>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</si>
  <si>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</si>
  <si>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</si>
  <si>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</si>
  <si>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</si>
  <si>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</si>
  <si>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</si>
  <si>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</si>
  <si>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</si>
  <si>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</si>
  <si>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</si>
  <si>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</si>
  <si>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</si>
  <si>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</si>
  <si>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</si>
  <si>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</si>
  <si>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</si>
  <si>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</si>
  <si>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</si>
  <si>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</si>
  <si>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</si>
  <si>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</si>
  <si>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</si>
  <si>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</si>
  <si>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</si>
  <si>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</si>
  <si>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</si>
  <si>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</si>
  <si>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</si>
  <si>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</si>
  <si>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</si>
  <si>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</si>
  <si>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</si>
  <si>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</si>
  <si>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</si>
  <si>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</si>
  <si>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</si>
  <si>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</si>
  <si>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</si>
  <si>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</si>
  <si>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</si>
  <si>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</si>
  <si>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</si>
  <si>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</si>
  <si>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</si>
  <si>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</si>
  <si>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</si>
  <si>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</si>
  <si>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</si>
  <si>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</si>
  <si>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</si>
  <si>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</si>
  <si>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</si>
  <si>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</si>
  <si>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</si>
  <si>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</si>
  <si>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</si>
  <si>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</si>
  <si>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</si>
  <si>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</si>
  <si>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</si>
  <si>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</si>
  <si>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</si>
  <si>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</si>
  <si>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</si>
  <si>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</si>
  <si>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</si>
  <si>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</si>
  <si>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</si>
  <si>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</si>
  <si>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</si>
  <si>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</si>
  <si>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</si>
  <si>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</si>
  <si>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</si>
  <si>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</si>
  <si>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</si>
  <si>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</si>
  <si>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</si>
  <si>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</si>
  <si>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</si>
  <si>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</si>
  <si>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</si>
  <si>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</si>
  <si>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</si>
  <si>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</si>
  <si>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</si>
  <si>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</si>
  <si>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</si>
  <si>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</si>
  <si>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</si>
  <si>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</si>
  <si>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</si>
  <si>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</si>
  <si>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</si>
  <si>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</si>
  <si>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</si>
  <si>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</si>
  <si>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</si>
  <si>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</si>
  <si>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</si>
  <si>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</si>
  <si>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</si>
  <si>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</si>
  <si>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</si>
  <si>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</si>
  <si>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</si>
  <si>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</si>
  <si>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</si>
  <si>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</si>
  <si>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</si>
  <si>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</si>
  <si>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</si>
  <si>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</si>
  <si>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</si>
  <si>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</si>
  <si>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</si>
  <si>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</si>
  <si>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</si>
  <si>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</si>
  <si>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</si>
  <si>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</si>
  <si>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</si>
  <si>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</si>
  <si>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</si>
  <si>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</si>
  <si>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</si>
  <si>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</si>
  <si>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</si>
  <si>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</si>
  <si>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</si>
  <si>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</si>
  <si>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</si>
  <si>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</si>
  <si>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</si>
  <si>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</si>
  <si>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</si>
  <si>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</si>
  <si>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</si>
  <si>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</si>
  <si>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</si>
  <si>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</si>
  <si>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</si>
  <si>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</si>
  <si>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</si>
  <si>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</si>
  <si>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</si>
  <si>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</si>
  <si>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</si>
  <si>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</si>
  <si>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</si>
  <si>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</si>
  <si>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</si>
  <si>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</si>
  <si>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</si>
  <si>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</si>
  <si>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</si>
  <si>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</si>
  <si>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</si>
  <si>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</si>
  <si>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</si>
  <si>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</si>
  <si>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</si>
  <si>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</si>
  <si>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</si>
  <si>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</si>
  <si>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</si>
  <si>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</si>
  <si>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</si>
  <si>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</si>
  <si>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</si>
  <si>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</si>
  <si>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</si>
  <si>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</si>
  <si>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</si>
  <si>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</si>
  <si>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</si>
  <si>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</si>
  <si>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</si>
  <si>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</si>
  <si>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</si>
  <si>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</si>
  <si>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</si>
  <si>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</si>
  <si>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</si>
  <si>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</si>
  <si>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</si>
  <si>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</si>
  <si>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</si>
  <si>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</si>
  <si>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</si>
  <si>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</si>
  <si>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</si>
  <si>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</si>
  <si>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</si>
  <si>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</si>
  <si>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</si>
  <si>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</si>
  <si>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</si>
  <si>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</si>
  <si>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</si>
  <si>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</si>
  <si>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</si>
  <si>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</si>
  <si>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</si>
  <si>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</si>
  <si>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</si>
  <si>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</si>
  <si>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</si>
  <si>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</si>
  <si>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</si>
  <si>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</si>
  <si>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</si>
  <si>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</si>
  <si>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</si>
  <si>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</si>
  <si>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</si>
  <si>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</si>
  <si>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</si>
  <si>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</si>
  <si>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</si>
  <si>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</si>
  <si>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</si>
  <si>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</si>
  <si>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</si>
  <si>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</si>
  <si>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</si>
  <si>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</si>
  <si>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</si>
  <si>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</si>
  <si>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</si>
  <si>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</si>
  <si>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</si>
  <si>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</si>
  <si>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</si>
  <si>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</si>
  <si>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</si>
  <si>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</si>
  <si>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</si>
  <si>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</si>
  <si>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</si>
  <si>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</si>
  <si>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</si>
  <si>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</si>
  <si>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</si>
  <si>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</si>
  <si>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</si>
  <si>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</si>
  <si>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</si>
  <si>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</si>
  <si>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</si>
  <si>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</si>
  <si>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</si>
  <si>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</si>
  <si>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</si>
  <si>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</si>
  <si>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</si>
  <si>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</si>
  <si>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</si>
  <si>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</si>
  <si>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</si>
  <si>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</si>
  <si>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</si>
  <si>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</si>
  <si>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</si>
  <si>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</si>
  <si>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</si>
  <si>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</si>
  <si>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</si>
  <si>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</si>
  <si>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</si>
  <si>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</si>
  <si>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</si>
  <si>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</si>
  <si>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</si>
  <si>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</si>
  <si>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</si>
  <si>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</si>
  <si>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</si>
  <si>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</si>
  <si>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</si>
  <si>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</si>
  <si>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</si>
  <si>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</si>
  <si>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</si>
  <si>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</si>
  <si>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</si>
  <si>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</si>
  <si>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</si>
  <si>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</si>
  <si>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</si>
  <si>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</si>
  <si>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</si>
  <si>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</si>
  <si>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</si>
  <si>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</si>
  <si>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</si>
  <si>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</si>
  <si>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</si>
  <si>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</si>
  <si>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</si>
  <si>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</si>
  <si>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</si>
  <si>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</si>
  <si>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</si>
  <si>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</si>
  <si>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</si>
  <si>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</si>
  <si>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</si>
  <si>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</si>
  <si>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</si>
  <si>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</si>
  <si>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</si>
  <si>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</si>
  <si>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</si>
  <si>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</si>
  <si>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</si>
  <si>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</si>
  <si>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</si>
  <si>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</si>
  <si>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</si>
  <si>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</si>
  <si>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</si>
  <si>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</si>
  <si>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</si>
  <si>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</si>
  <si>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</si>
  <si>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</si>
  <si>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</si>
  <si>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</si>
  <si>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</si>
  <si>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</si>
  <si>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</si>
  <si>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</si>
  <si>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</si>
  <si>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</si>
  <si>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</si>
  <si>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</si>
  <si>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</si>
  <si>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</si>
  <si>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</si>
  <si>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</si>
  <si>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</si>
  <si>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</si>
  <si>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</si>
  <si>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</si>
  <si>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</si>
  <si>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</si>
  <si>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</si>
  <si>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</si>
  <si>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</si>
  <si>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</si>
  <si>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</si>
  <si>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</si>
  <si>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</si>
  <si>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</si>
  <si>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</si>
  <si>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</si>
  <si>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</si>
  <si>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</si>
  <si>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</si>
  <si>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</si>
  <si>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</si>
  <si>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</si>
  <si>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</si>
  <si>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</si>
  <si>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</si>
  <si>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</si>
  <si>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</si>
  <si>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</si>
  <si>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</si>
  <si>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</si>
  <si>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</si>
  <si>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</si>
  <si>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</si>
  <si>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</si>
  <si>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</si>
  <si>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</si>
  <si>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</si>
  <si>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</si>
  <si>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</si>
  <si>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</si>
  <si>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</si>
  <si>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</si>
  <si>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</si>
  <si>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</si>
  <si>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</si>
  <si>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</si>
  <si>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</si>
  <si>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</si>
  <si>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</si>
  <si>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</si>
  <si>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</si>
  <si>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</si>
  <si>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</si>
  <si>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</si>
  <si>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</si>
  <si>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</si>
  <si>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</si>
  <si>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</si>
  <si>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</si>
  <si>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</si>
  <si>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</si>
  <si>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</si>
  <si>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</si>
  <si>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</si>
  <si>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</si>
  <si>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</si>
  <si>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</si>
  <si>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</si>
  <si>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</si>
  <si>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</si>
  <si>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</si>
  <si>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</si>
  <si>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</si>
  <si>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</si>
  <si>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</si>
  <si>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</si>
  <si>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</si>
  <si>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</si>
  <si>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</si>
  <si>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</si>
  <si>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</si>
  <si>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</si>
  <si>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</si>
  <si>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</si>
  <si>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</si>
  <si>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</si>
  <si>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</si>
  <si>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</si>
  <si>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</si>
  <si>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</si>
  <si>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</si>
  <si>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</si>
  <si>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</si>
  <si>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</si>
  <si>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</si>
  <si>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</si>
  <si>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</si>
  <si>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</si>
  <si>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</si>
  <si>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</si>
  <si>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</si>
  <si>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</si>
  <si>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</si>
  <si>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</si>
  <si>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</si>
  <si>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</si>
  <si>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</si>
  <si>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</si>
  <si>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</si>
  <si>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</si>
  <si>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</si>
  <si>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</si>
  <si>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</si>
  <si>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</si>
  <si>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</si>
  <si>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</si>
  <si>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</si>
  <si>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</si>
  <si>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</si>
  <si>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</si>
  <si>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</si>
  <si>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</si>
  <si>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</si>
  <si>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</si>
  <si>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</si>
  <si>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</si>
  <si>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</si>
  <si>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</si>
  <si>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</si>
  <si>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</si>
  <si>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</si>
  <si>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</si>
  <si>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</si>
  <si>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</si>
  <si>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</si>
  <si>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</si>
  <si>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</si>
  <si>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</si>
  <si>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</si>
  <si>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</si>
  <si>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</si>
  <si>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</si>
  <si>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</si>
  <si>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</si>
  <si>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</si>
  <si>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</si>
  <si>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</si>
  <si>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</si>
  <si>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</si>
  <si>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</si>
  <si>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</si>
  <si>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</si>
  <si>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</si>
  <si>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</si>
  <si>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</si>
  <si>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</si>
  <si>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</si>
  <si>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</si>
  <si>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</si>
  <si>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</si>
  <si>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</si>
  <si>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</si>
  <si>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</si>
  <si>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</si>
  <si>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</si>
  <si>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</si>
  <si>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</si>
  <si>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</si>
  <si>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</si>
  <si>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</si>
  <si>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</si>
  <si>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</si>
  <si>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</si>
  <si>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</si>
  <si>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</si>
  <si>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</si>
  <si>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</si>
  <si>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</si>
  <si>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</si>
  <si>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</si>
  <si>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</si>
  <si>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</si>
  <si>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</si>
  <si>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</si>
  <si>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</si>
  <si>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</si>
  <si>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</si>
  <si>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</si>
  <si>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</si>
  <si>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</si>
  <si>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</si>
  <si>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</si>
  <si>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</si>
  <si>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</si>
  <si>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</si>
  <si>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</si>
  <si>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</si>
  <si>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</si>
  <si>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</si>
  <si>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</si>
  <si>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</si>
  <si>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</si>
  <si>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</si>
  <si>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</si>
  <si>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</si>
  <si>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</si>
  <si>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</si>
  <si>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</si>
  <si>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</si>
  <si>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</si>
  <si>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</si>
  <si>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</si>
  <si>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</si>
  <si>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</si>
  <si>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</si>
  <si>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</si>
  <si>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</si>
  <si>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</si>
  <si>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</si>
  <si>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</si>
  <si>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</si>
  <si>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</si>
  <si>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</si>
  <si>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</si>
  <si>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</si>
  <si>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</si>
  <si>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</si>
  <si>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</si>
  <si>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</si>
  <si>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</si>
  <si>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</si>
  <si>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</si>
  <si>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</si>
  <si>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</si>
  <si>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</si>
  <si>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</si>
  <si>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</si>
  <si>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</si>
  <si>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</si>
  <si>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</si>
  <si>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</si>
  <si>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</si>
  <si>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</si>
  <si>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</si>
  <si>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</si>
  <si>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</si>
  <si>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</si>
  <si>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</si>
  <si>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</si>
  <si>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</si>
  <si>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</si>
  <si>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</si>
  <si>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</si>
  <si>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</si>
  <si>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</si>
  <si>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</si>
  <si>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</si>
  <si>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</si>
  <si>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</si>
  <si>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</si>
  <si>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</si>
  <si>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</si>
  <si>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</si>
  <si>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</si>
  <si>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</si>
  <si>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</si>
  <si>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</si>
  <si>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</si>
  <si>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</si>
  <si>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</si>
  <si>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</si>
  <si>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</si>
  <si>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</si>
  <si>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</si>
  <si>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</si>
  <si>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</si>
  <si>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</si>
  <si>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</si>
  <si>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</si>
  <si>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</si>
  <si>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</si>
  <si>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</si>
  <si>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</si>
  <si>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</si>
  <si>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</si>
  <si>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</si>
  <si>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</si>
  <si>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</si>
  <si>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</si>
  <si>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</si>
  <si>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</si>
  <si>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</si>
  <si>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</si>
  <si>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</si>
  <si>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</si>
  <si>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</si>
  <si>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</si>
  <si>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</si>
  <si>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</si>
  <si>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</si>
  <si>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</si>
  <si>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</si>
  <si>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</si>
  <si>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</si>
  <si>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</si>
  <si>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</si>
  <si>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</si>
  <si>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</si>
  <si>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</si>
  <si>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</si>
  <si>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</si>
  <si>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</si>
  <si>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</si>
  <si>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</si>
  <si>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</si>
  <si>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</si>
  <si>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</si>
  <si>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</si>
  <si>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</si>
  <si>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</si>
  <si>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</si>
  <si>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</si>
  <si>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</si>
  <si>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</si>
  <si>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</si>
  <si>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</si>
  <si>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</si>
  <si>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</si>
  <si>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</si>
  <si>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</si>
  <si>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</si>
  <si>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</si>
  <si>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</si>
  <si>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</si>
  <si>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</si>
  <si>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</si>
  <si>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</si>
  <si>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</si>
  <si>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</si>
  <si>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</si>
  <si>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</si>
  <si>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</si>
  <si>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</si>
  <si>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</si>
  <si>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</si>
  <si>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</si>
  <si>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</si>
  <si>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</si>
  <si>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</si>
  <si>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</si>
  <si>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</si>
  <si>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</si>
  <si>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</si>
  <si>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</si>
  <si>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</si>
  <si>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</si>
  <si>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</si>
  <si>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</si>
  <si>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</si>
  <si>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</si>
  <si>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</si>
  <si>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</si>
  <si>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</si>
  <si>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</si>
  <si>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</si>
  <si>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</si>
  <si>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</si>
  <si>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</si>
  <si>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</si>
  <si>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</si>
  <si>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</si>
  <si>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</si>
  <si>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</si>
  <si>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</si>
  <si>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</si>
  <si>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</si>
  <si>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</si>
  <si>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</si>
  <si>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</si>
  <si>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</si>
  <si>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</si>
  <si>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</si>
  <si>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</si>
  <si>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</si>
  <si>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</si>
  <si>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</si>
  <si>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</si>
  <si>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</si>
  <si>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</si>
  <si>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</si>
  <si>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</si>
  <si>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</si>
  <si>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</si>
  <si>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</si>
  <si>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</si>
  <si>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</si>
  <si>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</si>
  <si>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</si>
  <si>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</si>
  <si>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</si>
  <si>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</si>
  <si>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</si>
  <si>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</si>
  <si>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</si>
  <si>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</si>
  <si>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</si>
  <si>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</si>
  <si>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</si>
  <si>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</si>
  <si>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</si>
  <si>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</si>
  <si>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</si>
  <si>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</si>
  <si>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</si>
  <si>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</si>
  <si>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</si>
  <si>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</si>
  <si>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</si>
  <si>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</si>
  <si>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</si>
  <si>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</si>
  <si>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</si>
  <si>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</si>
  <si>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</si>
  <si>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</si>
  <si>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</si>
  <si>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</si>
  <si>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</si>
  <si>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</si>
  <si>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</si>
  <si>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</si>
  <si>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</si>
  <si>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</si>
  <si>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</si>
  <si>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</si>
  <si>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</si>
  <si>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</si>
  <si>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</si>
  <si>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</si>
  <si>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</si>
  <si>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</si>
  <si>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</si>
  <si>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</si>
  <si>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</si>
  <si>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</si>
  <si>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</si>
  <si>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</si>
  <si>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</si>
  <si>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</si>
  <si>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</si>
  <si>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</si>
  <si>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</si>
  <si>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</si>
  <si>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</si>
  <si>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</si>
  <si>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</si>
  <si>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</si>
  <si>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</si>
  <si>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</si>
  <si>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</si>
  <si>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</si>
  <si>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</si>
  <si>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</si>
  <si>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</si>
  <si>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</si>
  <si>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</si>
  <si>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</si>
  <si>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</si>
  <si>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</si>
  <si>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</si>
  <si>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</si>
  <si>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</si>
  <si>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</si>
  <si>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</si>
  <si>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</si>
  <si>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</si>
  <si>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</si>
  <si>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</si>
  <si>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</si>
  <si>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</si>
  <si>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</si>
  <si>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</si>
  <si>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</si>
  <si>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</si>
  <si>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</si>
  <si>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</si>
  <si>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</si>
  <si>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</si>
  <si>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</si>
  <si>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</si>
  <si>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</si>
  <si>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</si>
  <si>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</si>
  <si>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</si>
  <si>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</si>
  <si>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</si>
  <si>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</si>
  <si>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</si>
  <si>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</si>
  <si>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</si>
  <si>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</si>
  <si>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</si>
  <si>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</si>
  <si>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</si>
  <si>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</si>
  <si>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</si>
  <si>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</si>
  <si>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</si>
  <si>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</si>
  <si>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</si>
  <si>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</si>
  <si>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</si>
  <si>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</si>
  <si>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</si>
  <si>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</si>
  <si>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</si>
  <si>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</si>
  <si>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</si>
  <si>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</si>
  <si>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</si>
  <si>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</si>
  <si>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</si>
  <si>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</si>
  <si>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</si>
  <si>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</si>
  <si>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</si>
  <si>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</si>
  <si>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</si>
  <si>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</si>
  <si>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</si>
  <si>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</si>
  <si>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</si>
  <si>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</si>
  <si>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</si>
  <si>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</si>
  <si>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</si>
  <si>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</si>
  <si>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</si>
  <si>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</si>
  <si>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</si>
  <si>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</si>
  <si>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</si>
  <si>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</si>
  <si>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</si>
  <si>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</si>
  <si>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</si>
  <si>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</si>
  <si>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</si>
  <si>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</si>
  <si>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</si>
  <si>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</si>
  <si>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</si>
  <si>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</si>
  <si>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</si>
  <si>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</si>
  <si>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</si>
  <si>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</si>
  <si>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</si>
  <si>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</si>
  <si>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</si>
  <si>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</si>
  <si>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</si>
  <si>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</si>
  <si>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</si>
  <si>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</si>
  <si>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</si>
  <si>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</si>
  <si>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</si>
  <si>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</si>
  <si>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</si>
  <si>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</si>
  <si>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</si>
  <si>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</si>
  <si>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</si>
  <si>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</si>
  <si>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</si>
  <si>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</si>
  <si>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</si>
  <si>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</si>
  <si>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</si>
  <si>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</si>
  <si>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</si>
  <si>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</si>
  <si>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</si>
  <si>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</si>
  <si>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</si>
  <si>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</si>
  <si>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</si>
  <si>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</si>
  <si>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</si>
  <si>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</si>
  <si>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</si>
  <si>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</si>
  <si>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</si>
  <si>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</si>
  <si>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</si>
  <si>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</si>
  <si>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</si>
  <si>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</si>
  <si>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</si>
  <si>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</si>
  <si>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</si>
  <si>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</si>
  <si>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</si>
  <si>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</si>
  <si>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</si>
  <si>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</si>
  <si>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</si>
  <si>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</si>
  <si>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</si>
  <si>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</si>
  <si>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</si>
  <si>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</si>
  <si>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</si>
  <si>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</si>
  <si>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</si>
  <si>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</si>
  <si>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</si>
  <si>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</si>
  <si>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</si>
  <si>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</si>
  <si>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</si>
  <si>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</si>
  <si>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</si>
  <si>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</si>
  <si>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</si>
  <si>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</si>
  <si>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</si>
  <si>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</si>
  <si>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</si>
  <si>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</si>
  <si>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</si>
  <si>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</si>
  <si>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</si>
  <si>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</si>
  <si>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</si>
  <si>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</si>
  <si>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</si>
  <si>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</si>
  <si>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</si>
  <si>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</si>
  <si>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</si>
  <si>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</si>
  <si>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</si>
  <si>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</si>
  <si>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</si>
  <si>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</si>
  <si>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</si>
  <si>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</si>
  <si>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</si>
  <si>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</si>
  <si>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</si>
  <si>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</si>
  <si>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</si>
  <si>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</si>
  <si>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</si>
  <si>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</si>
  <si>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</si>
  <si>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</si>
  <si>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</si>
  <si>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</si>
  <si>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</si>
  <si>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</si>
  <si>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</si>
  <si>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</si>
  <si>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</si>
  <si>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</si>
  <si>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</si>
  <si>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</si>
  <si>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</si>
  <si>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</si>
  <si>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</si>
  <si>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</si>
  <si>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</si>
  <si>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</si>
  <si>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</si>
  <si>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</si>
  <si>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</si>
  <si>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</si>
  <si>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</si>
  <si>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</si>
  <si>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</si>
  <si>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</si>
  <si>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</si>
  <si>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</si>
  <si>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</si>
  <si>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</si>
  <si>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</si>
  <si>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</si>
  <si>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</si>
  <si>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</si>
  <si>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</si>
  <si>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</si>
  <si>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</si>
  <si>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</si>
  <si>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</si>
  <si>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</si>
  <si>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</si>
  <si>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</si>
  <si>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</si>
  <si>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</si>
  <si>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</si>
  <si>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</si>
  <si>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</si>
  <si>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</si>
  <si>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</si>
  <si>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</si>
  <si>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</si>
  <si>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</si>
  <si>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</si>
  <si>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</si>
  <si>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</si>
  <si>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</si>
  <si>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</si>
  <si>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</si>
  <si>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</si>
  <si>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</si>
  <si>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</si>
  <si>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</si>
  <si>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</si>
  <si>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</si>
  <si>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</si>
  <si>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</si>
  <si>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</si>
  <si>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</si>
  <si>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</si>
  <si>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</si>
  <si>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</si>
  <si>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</si>
  <si>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</si>
  <si>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</si>
  <si>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</si>
  <si>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</si>
  <si>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</si>
  <si>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</si>
  <si>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</si>
  <si>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</si>
  <si>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</si>
  <si>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</si>
  <si>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</si>
  <si>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</si>
  <si>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</si>
  <si>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</si>
  <si>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</si>
  <si>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</si>
  <si>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</si>
  <si>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</si>
  <si>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</si>
  <si>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</si>
  <si>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</si>
  <si>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</si>
  <si>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</si>
  <si>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</si>
  <si>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</si>
  <si>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</si>
  <si>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</si>
  <si>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</si>
  <si>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</si>
  <si>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</si>
  <si>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</si>
  <si>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</si>
  <si>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</si>
  <si>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</si>
  <si>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</si>
  <si>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</si>
  <si>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</si>
  <si>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</si>
  <si>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</si>
  <si>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</si>
  <si>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</si>
  <si>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</si>
  <si>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</si>
  <si>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</si>
  <si>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</si>
  <si>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</si>
  <si>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</si>
  <si>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</si>
  <si>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</si>
  <si>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</si>
  <si>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</si>
  <si>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</si>
  <si>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</si>
  <si>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</si>
  <si>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</si>
  <si>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</si>
  <si>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</si>
  <si>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</si>
  <si>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</si>
  <si>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</si>
  <si>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</si>
  <si>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</si>
  <si>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</si>
  <si>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</si>
  <si>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</si>
  <si>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</si>
  <si>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</si>
  <si>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</si>
  <si>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</si>
  <si>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</si>
  <si>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</si>
  <si>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</si>
  <si>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</si>
  <si>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</si>
  <si>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</si>
  <si>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</si>
  <si>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</si>
  <si>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</si>
  <si>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</si>
  <si>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</si>
  <si>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</si>
  <si>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</si>
  <si>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</si>
  <si>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</si>
  <si>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</si>
  <si>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</si>
  <si>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</si>
  <si>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</si>
  <si>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</si>
  <si>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</si>
  <si>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</si>
  <si>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</si>
  <si>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</si>
  <si>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</si>
  <si>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</si>
  <si>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</si>
  <si>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</si>
  <si>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</si>
  <si>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</si>
  <si>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</si>
  <si>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</si>
  <si>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</si>
  <si>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</si>
  <si>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</si>
  <si>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</si>
  <si>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</si>
  <si>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</si>
  <si>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</si>
  <si>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</si>
  <si>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</si>
  <si>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</si>
  <si>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</si>
  <si>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</si>
  <si>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</si>
  <si>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</si>
  <si>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</si>
  <si>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</si>
  <si>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</si>
  <si>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</si>
  <si>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</si>
  <si>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</si>
  <si>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</si>
  <si>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</si>
  <si>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</si>
  <si>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</si>
  <si>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</si>
  <si>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</si>
  <si>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</si>
  <si>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</si>
  <si>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</si>
  <si>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</si>
  <si>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</si>
  <si>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</si>
  <si>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</si>
  <si>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</si>
  <si>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</si>
  <si>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</si>
  <si>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</si>
  <si>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</si>
  <si>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</si>
  <si>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</si>
  <si>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</si>
  <si>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</si>
  <si>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</si>
  <si>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</si>
  <si>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</si>
  <si>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</si>
  <si>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</si>
  <si>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</si>
  <si>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</si>
  <si>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</si>
  <si>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</si>
  <si>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</si>
  <si>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</si>
  <si>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</si>
  <si>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</si>
  <si>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</si>
  <si>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</si>
  <si>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</si>
  <si>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</si>
  <si>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</si>
  <si>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</si>
  <si>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</si>
  <si>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</si>
  <si>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</si>
  <si>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</si>
  <si>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</si>
  <si>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</si>
  <si>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</si>
  <si>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</si>
  <si>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</si>
  <si>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</si>
  <si>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</si>
  <si>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</si>
  <si>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</si>
  <si>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</si>
  <si>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</si>
  <si>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</si>
  <si>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</si>
  <si>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</si>
  <si>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</si>
  <si>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</si>
  <si>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</si>
  <si>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</si>
  <si>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</si>
  <si>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</si>
  <si>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</si>
  <si>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</si>
  <si>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</si>
  <si>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</si>
  <si>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</si>
  <si>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</si>
  <si>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</si>
  <si>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</si>
  <si>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</si>
  <si>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</si>
  <si>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</si>
  <si>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</si>
  <si>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</si>
  <si>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</si>
  <si>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</si>
  <si>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</si>
  <si>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</si>
  <si>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</si>
  <si>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</si>
  <si>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</si>
  <si>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</si>
  <si>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</si>
  <si>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</si>
  <si>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</si>
  <si>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</si>
  <si>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</si>
  <si>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</si>
  <si>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</si>
  <si>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</si>
  <si>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</si>
  <si>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</si>
  <si>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</si>
  <si>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</si>
  <si>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</si>
  <si>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</si>
  <si>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</si>
  <si>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</si>
  <si>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</si>
  <si>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</si>
  <si>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</si>
  <si>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</si>
  <si>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</si>
  <si>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</si>
  <si>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</si>
  <si>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</si>
  <si>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</si>
  <si>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</si>
  <si>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</si>
  <si>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</si>
  <si>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</si>
  <si>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</si>
  <si>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</si>
  <si>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</si>
  <si>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</si>
  <si>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</si>
  <si>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</si>
  <si>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</si>
  <si>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</si>
  <si>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</si>
  <si>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</si>
  <si>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</si>
  <si>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</si>
  <si>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</si>
  <si>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</si>
  <si>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</si>
  <si>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</si>
  <si>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</si>
  <si>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</si>
  <si>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</si>
  <si>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</si>
  <si>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</si>
  <si>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</si>
  <si>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</si>
  <si>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</si>
  <si>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</si>
  <si>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</si>
  <si>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</si>
  <si>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</si>
  <si>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</si>
  <si>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</si>
  <si>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</si>
  <si>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</si>
  <si>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</si>
  <si>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</si>
  <si>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</si>
  <si>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</si>
  <si>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</si>
  <si>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</si>
  <si>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</si>
  <si>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</si>
  <si>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</si>
  <si>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</si>
  <si>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</si>
  <si>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</si>
  <si>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</si>
  <si>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</si>
  <si>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</si>
  <si>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</si>
  <si>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</si>
  <si>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</si>
  <si>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</si>
  <si>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</si>
  <si>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</si>
  <si>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</si>
  <si>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</si>
  <si>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</si>
  <si>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</si>
  <si>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</si>
  <si>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</si>
  <si>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</si>
  <si>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</si>
  <si>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</si>
  <si>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</si>
  <si>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</si>
  <si>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</si>
  <si>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</si>
  <si>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</si>
  <si>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</si>
  <si>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</si>
  <si>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</si>
  <si>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</si>
  <si>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</si>
  <si>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</si>
  <si>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</si>
  <si>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</si>
  <si>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</si>
  <si>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</si>
  <si>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</si>
  <si>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</si>
  <si>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</si>
  <si>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</si>
  <si>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</si>
  <si>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</si>
  <si>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</si>
  <si>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</si>
  <si>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</si>
  <si>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</si>
  <si>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</si>
  <si>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</si>
  <si>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</si>
  <si>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</si>
  <si>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</si>
  <si>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</si>
  <si>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</si>
  <si>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</si>
  <si>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</si>
  <si>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</si>
  <si>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</si>
  <si>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</si>
  <si>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</si>
  <si>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</si>
  <si>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</si>
  <si>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</si>
  <si>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</si>
  <si>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</si>
  <si>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</si>
  <si>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</si>
  <si>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</si>
  <si>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</si>
  <si>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</si>
  <si>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</si>
  <si>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</si>
  <si>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</si>
  <si>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</si>
  <si>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</si>
  <si>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</si>
  <si>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</si>
  <si>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</si>
  <si>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</si>
  <si>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</si>
  <si>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</si>
  <si>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</si>
  <si>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</si>
  <si>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</si>
  <si>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</si>
  <si>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</si>
  <si>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</si>
  <si>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</si>
  <si>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</si>
  <si>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</si>
  <si>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</si>
  <si>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</si>
  <si>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</si>
  <si>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</si>
  <si>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</si>
  <si>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</si>
  <si>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</si>
  <si>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</si>
  <si>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</si>
  <si>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</si>
  <si>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</si>
  <si>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</si>
  <si>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</si>
  <si>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</si>
  <si>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</si>
  <si>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</si>
  <si>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</si>
  <si>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</si>
  <si>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</si>
  <si>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</si>
  <si>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</si>
  <si>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</si>
  <si>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</si>
  <si>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</si>
  <si>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</si>
  <si>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</si>
  <si>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</si>
  <si>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</si>
  <si>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</si>
  <si>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</si>
  <si>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</si>
  <si>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</si>
  <si>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</si>
  <si>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</si>
  <si>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</si>
  <si>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</si>
  <si>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</si>
  <si>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</si>
  <si>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</si>
  <si>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</si>
  <si>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</si>
  <si>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</si>
  <si>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</si>
  <si>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</si>
  <si>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</si>
  <si>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</si>
  <si>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</si>
  <si>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</si>
  <si>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</si>
  <si>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</si>
  <si>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</si>
  <si>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</si>
  <si>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</si>
  <si>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</si>
  <si>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</si>
  <si>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</si>
  <si>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</si>
  <si>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</si>
  <si>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</si>
  <si>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</si>
  <si>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</si>
  <si>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</si>
  <si>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</si>
  <si>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</si>
  <si>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</si>
  <si>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</si>
  <si>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</si>
  <si>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</si>
  <si>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</si>
  <si>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</si>
  <si>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</si>
  <si>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</si>
  <si>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</si>
  <si>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</si>
  <si>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</si>
  <si>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</si>
  <si>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</si>
  <si>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</si>
  <si>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</si>
  <si>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</si>
  <si>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</si>
  <si>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</si>
  <si>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</si>
  <si>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</si>
  <si>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</si>
  <si>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</si>
  <si>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</si>
  <si>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</si>
  <si>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</si>
  <si>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</si>
  <si>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</si>
  <si>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</si>
  <si>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</si>
  <si>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</si>
  <si>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</si>
  <si>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</si>
  <si>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</si>
  <si>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</si>
  <si>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</si>
  <si>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</si>
  <si>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</si>
  <si>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</si>
  <si>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</si>
  <si>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</si>
  <si>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</si>
  <si>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</si>
  <si>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</si>
  <si>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</si>
  <si>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</si>
  <si>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</si>
  <si>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</si>
  <si>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</si>
  <si>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</si>
  <si>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</si>
  <si>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</si>
  <si>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</si>
  <si>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</si>
  <si>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</si>
  <si>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</si>
  <si>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</si>
  <si>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</si>
  <si>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</si>
  <si>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</si>
  <si>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</si>
  <si>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</si>
  <si>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</si>
  <si>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</si>
  <si>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</si>
  <si>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</si>
  <si>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</si>
  <si>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</si>
  <si>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</si>
  <si>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</si>
  <si>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</si>
  <si>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</si>
  <si>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</si>
  <si>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</si>
  <si>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</si>
  <si>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</si>
  <si>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</si>
  <si>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</si>
  <si>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</si>
  <si>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</si>
  <si>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</si>
  <si>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</si>
  <si>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</si>
  <si>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</si>
  <si>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</si>
  <si>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</si>
  <si>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</si>
  <si>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</si>
  <si>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</si>
  <si>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</si>
  <si>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</si>
  <si>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</si>
  <si>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</si>
  <si>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</si>
  <si>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</si>
  <si>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</si>
  <si>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</si>
  <si>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</si>
  <si>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</si>
  <si>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</si>
  <si>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</si>
  <si>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</si>
  <si>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</si>
  <si>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</si>
  <si>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</si>
  <si>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</si>
  <si>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</si>
  <si>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</si>
  <si>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</si>
  <si>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</si>
  <si>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</si>
  <si>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</si>
  <si>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</si>
  <si>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</si>
  <si>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</si>
  <si>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</si>
  <si>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</si>
  <si>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</si>
  <si>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</si>
  <si>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</si>
  <si>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</si>
  <si>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</si>
  <si>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</si>
  <si>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</si>
  <si>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</si>
  <si>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</si>
  <si>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</si>
  <si>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</si>
  <si>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</si>
  <si>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</si>
  <si>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</si>
  <si>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</si>
  <si>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</si>
  <si>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</si>
  <si>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</si>
  <si>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</si>
  <si>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</si>
  <si>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</si>
  <si>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</si>
  <si>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</si>
  <si>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</si>
  <si>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</si>
  <si>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</si>
  <si>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</si>
  <si>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</si>
  <si>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</si>
  <si>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</si>
  <si>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</si>
  <si>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</si>
  <si>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</si>
  <si>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</si>
  <si>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</si>
  <si>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</si>
  <si>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</si>
  <si>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</si>
  <si>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</si>
  <si>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</si>
  <si>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</si>
  <si>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</si>
  <si>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</si>
  <si>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</si>
  <si>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</si>
  <si>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</si>
  <si>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</si>
  <si>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</si>
  <si>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</si>
  <si>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</si>
  <si>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</si>
  <si>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</si>
  <si>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</si>
  <si>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</si>
  <si>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</si>
  <si>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</si>
  <si>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</si>
  <si>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</si>
  <si>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</si>
  <si>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</si>
  <si>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</si>
  <si>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</si>
  <si>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</si>
  <si>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</si>
  <si>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</si>
  <si>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</si>
  <si>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</si>
  <si>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</si>
  <si>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</si>
  <si>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</si>
  <si>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</si>
  <si>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</si>
  <si>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</si>
  <si>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</si>
  <si>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</si>
  <si>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</si>
  <si>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</si>
  <si>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</si>
  <si>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</si>
  <si>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</si>
  <si>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</si>
  <si>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</si>
  <si>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</si>
  <si>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</si>
  <si>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</si>
  <si>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</si>
  <si>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</si>
  <si>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</si>
  <si>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</si>
  <si>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</si>
  <si>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</si>
  <si>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</si>
  <si>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</si>
  <si>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</si>
  <si>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</si>
  <si>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</si>
  <si>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</si>
  <si>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</si>
  <si>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</si>
  <si>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</si>
  <si>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</si>
  <si>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</si>
  <si>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</si>
  <si>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</si>
  <si>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</si>
  <si>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</si>
  <si>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</si>
  <si>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</si>
  <si>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</si>
  <si>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</si>
  <si>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</si>
  <si>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</si>
  <si>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</si>
  <si>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</si>
  <si>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</si>
  <si>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</si>
  <si>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</si>
  <si>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</si>
  <si>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</si>
  <si>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</si>
  <si>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</si>
  <si>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</si>
  <si>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</si>
  <si>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</si>
  <si>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</si>
  <si>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</si>
  <si>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</si>
  <si>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</si>
  <si>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</si>
  <si>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</si>
  <si>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</si>
  <si>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</si>
  <si>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</si>
  <si>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</si>
  <si>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</si>
  <si>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</si>
  <si>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</si>
  <si>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</si>
  <si>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</si>
  <si>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</si>
  <si>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</si>
  <si>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</si>
  <si>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</si>
  <si>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</si>
  <si>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</si>
  <si>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</si>
  <si>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</si>
  <si>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</si>
  <si>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</si>
  <si>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</si>
  <si>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</si>
  <si>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</si>
  <si>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</si>
  <si>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</si>
  <si>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</si>
  <si>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</si>
  <si>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</si>
  <si>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</si>
  <si>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</si>
  <si>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</si>
  <si>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</si>
  <si>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</si>
  <si>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</si>
  <si>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</si>
  <si>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</si>
  <si>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</si>
  <si>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</si>
  <si>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</si>
  <si>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</si>
  <si>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</si>
  <si>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</si>
  <si>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</si>
  <si>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</si>
  <si>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</si>
  <si>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</si>
  <si>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</si>
  <si>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</si>
  <si>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</si>
  <si>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</si>
  <si>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</si>
  <si>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</si>
  <si>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</si>
  <si>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</si>
  <si>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</si>
  <si>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</si>
  <si>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</si>
  <si>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</si>
  <si>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</si>
  <si>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</si>
  <si>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</si>
  <si>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</si>
  <si>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</si>
  <si>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</si>
  <si>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</si>
  <si>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</si>
  <si>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</si>
  <si>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</si>
  <si>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</si>
  <si>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</si>
  <si>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</si>
  <si>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</si>
  <si>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</si>
  <si>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</si>
  <si>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</si>
  <si>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</si>
  <si>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</si>
  <si>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</si>
  <si>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</si>
  <si>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</si>
  <si>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</si>
  <si>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</si>
  <si>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</si>
  <si>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</si>
  <si>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</si>
  <si>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</si>
  <si>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</si>
  <si>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</si>
  <si>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</si>
  <si>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</si>
  <si>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</si>
  <si>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</si>
  <si>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</si>
  <si>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</si>
  <si>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</si>
  <si>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</si>
  <si>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</si>
  <si>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</si>
  <si>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</si>
  <si>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</si>
  <si>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</si>
  <si>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</si>
  <si>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</si>
  <si>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</si>
  <si>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</si>
  <si>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</si>
  <si>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</si>
  <si>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</si>
  <si>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</si>
  <si>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</si>
  <si>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</si>
  <si>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</si>
  <si>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</si>
  <si>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</si>
  <si>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</si>
  <si>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</si>
  <si>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</si>
  <si>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</si>
  <si>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</si>
  <si>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</si>
  <si>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</si>
  <si>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</si>
  <si>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</si>
  <si>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</si>
  <si>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</si>
  <si>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</si>
  <si>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</si>
  <si>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</si>
  <si>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</si>
  <si>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</si>
  <si>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</si>
  <si>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</si>
  <si>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</si>
  <si>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</si>
  <si>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</si>
  <si>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</si>
  <si>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</si>
  <si>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</si>
  <si>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</si>
  <si>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</si>
  <si>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</si>
  <si>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</si>
  <si>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</si>
  <si>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</si>
  <si>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</si>
  <si>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</si>
  <si>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</si>
  <si>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</si>
  <si>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</si>
  <si>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</si>
  <si>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</si>
  <si>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</si>
  <si>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</si>
  <si>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</si>
  <si>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</si>
  <si>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</si>
  <si>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</si>
  <si>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</si>
  <si>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</si>
  <si>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</si>
  <si>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</si>
  <si>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</si>
  <si>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</si>
  <si>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</si>
  <si>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</si>
  <si>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</si>
  <si>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</si>
  <si>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</si>
  <si>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</si>
  <si>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</si>
  <si>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</si>
  <si>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</si>
  <si>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</si>
  <si>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</si>
  <si>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</si>
  <si>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</si>
  <si>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</si>
  <si>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</si>
  <si>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</si>
  <si>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</si>
  <si>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</si>
  <si>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</si>
  <si>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</si>
  <si>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</si>
  <si>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</si>
  <si>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</si>
  <si>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</si>
  <si>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</si>
  <si>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</si>
  <si>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</si>
  <si>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</si>
  <si>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</si>
  <si>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</si>
  <si>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</si>
  <si>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</si>
  <si>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</si>
  <si>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</si>
  <si>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</si>
  <si>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</si>
  <si>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</si>
  <si>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</si>
  <si>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</si>
  <si>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</si>
  <si>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</si>
  <si>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</si>
  <si>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</si>
  <si>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</si>
  <si>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</si>
  <si>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</si>
  <si>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</si>
  <si>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</si>
  <si>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</si>
  <si>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</si>
  <si>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</si>
  <si>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</si>
  <si>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</si>
  <si>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</si>
  <si>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</si>
  <si>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</si>
  <si>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</si>
  <si>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</si>
  <si>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</si>
  <si>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</si>
  <si>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</si>
  <si>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</si>
  <si>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</si>
  <si>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</si>
  <si>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</si>
  <si>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</si>
  <si>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</si>
  <si>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</si>
  <si>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</si>
  <si>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</si>
  <si>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</si>
  <si>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</si>
  <si>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</si>
  <si>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</si>
  <si>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</si>
  <si>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</si>
  <si>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</si>
  <si>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</si>
  <si>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</si>
  <si>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</si>
  <si>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</si>
  <si>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</si>
  <si>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</si>
  <si>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</si>
  <si>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</si>
  <si>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</si>
  <si>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</si>
  <si>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</si>
  <si>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</si>
  <si>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</si>
  <si>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</si>
  <si>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</si>
  <si>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</si>
  <si>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</si>
  <si>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</si>
  <si>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</si>
  <si>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</si>
  <si>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</si>
  <si>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</si>
  <si>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</si>
  <si>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</si>
  <si>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</si>
  <si>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</si>
  <si>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</si>
  <si>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</si>
  <si>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</si>
  <si>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</si>
  <si>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</si>
  <si>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</si>
  <si>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</si>
  <si>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</si>
  <si>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</si>
  <si>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</si>
  <si>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</si>
  <si>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</si>
  <si>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</si>
  <si>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</si>
  <si>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</si>
  <si>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</si>
  <si>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</si>
  <si>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</si>
  <si>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</si>
  <si>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</si>
  <si>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</si>
  <si>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</si>
  <si>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</si>
  <si>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</si>
  <si>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</si>
  <si>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</si>
  <si>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</si>
  <si>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</si>
  <si>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</si>
  <si>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</si>
  <si>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</si>
  <si>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</si>
  <si>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</si>
  <si>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</si>
  <si>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</si>
  <si>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</si>
  <si>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</si>
  <si>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</si>
  <si>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</si>
  <si>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</si>
  <si>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</si>
  <si>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</si>
  <si>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</si>
  <si>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</si>
  <si>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</si>
  <si>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</si>
  <si>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</si>
  <si>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</si>
  <si>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</si>
  <si>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</si>
  <si>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</si>
  <si>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</si>
  <si>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</si>
  <si>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</si>
  <si>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</si>
  <si>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</si>
  <si>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</si>
  <si>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</si>
  <si>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</si>
  <si>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</si>
  <si>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</si>
  <si>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</si>
  <si>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</si>
  <si>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</si>
  <si>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</si>
  <si>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</si>
  <si>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</si>
  <si>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</si>
  <si>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</si>
  <si>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</si>
  <si>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</si>
  <si>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</si>
  <si>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</si>
  <si>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</si>
  <si>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</si>
  <si>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</si>
  <si>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</si>
  <si>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</si>
  <si>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</si>
  <si>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</si>
  <si>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</si>
  <si>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</si>
  <si>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</si>
  <si>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</si>
  <si>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</si>
  <si>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</si>
  <si>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</si>
  <si>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</si>
  <si>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</si>
  <si>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</si>
  <si>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</si>
  <si>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</si>
  <si>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</si>
  <si>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</si>
  <si>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</si>
  <si>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</si>
  <si>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</si>
  <si>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</si>
  <si>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</si>
  <si>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</si>
  <si>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</si>
  <si>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</si>
  <si>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</si>
  <si>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</si>
  <si>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</si>
  <si>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</si>
  <si>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</si>
  <si>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</si>
  <si>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</si>
  <si>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</si>
  <si>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</si>
  <si>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</si>
  <si>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</si>
  <si>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</si>
  <si>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</si>
  <si>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</si>
  <si>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</si>
  <si>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</si>
  <si>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</si>
  <si>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</si>
  <si>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</si>
  <si>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</si>
  <si>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</si>
  <si>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</si>
  <si>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</si>
  <si>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</si>
  <si>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</si>
  <si>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</si>
  <si>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</si>
  <si>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</si>
  <si>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</si>
  <si>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</si>
  <si>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</si>
  <si>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</si>
  <si>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</si>
  <si>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</si>
  <si>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</si>
  <si>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</si>
  <si>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</si>
  <si>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</si>
  <si>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</si>
  <si>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</si>
  <si>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</si>
  <si>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</si>
  <si>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</si>
  <si>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</si>
  <si>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</si>
  <si>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</si>
  <si>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</si>
  <si>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</si>
  <si>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</si>
  <si>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</si>
  <si>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</si>
  <si>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</si>
  <si>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</si>
  <si>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</si>
  <si>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</si>
  <si>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</si>
  <si>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</si>
  <si>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</si>
  <si>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</si>
  <si>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</si>
  <si>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</si>
  <si>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</si>
  <si>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</si>
  <si>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</si>
  <si>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</si>
  <si>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</si>
  <si>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</si>
  <si>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</si>
  <si>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</si>
  <si>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</si>
  <si>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</si>
  <si>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</si>
  <si>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</si>
  <si>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</si>
  <si>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</si>
  <si>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</si>
  <si>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</si>
  <si>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</si>
  <si>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</si>
  <si>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</si>
  <si>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</si>
  <si>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</si>
  <si>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</si>
  <si>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</si>
  <si>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</si>
  <si>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</si>
  <si>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</si>
  <si>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</si>
  <si>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</si>
  <si>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</si>
  <si>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</si>
  <si>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</si>
  <si>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</si>
  <si>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</si>
  <si>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</si>
  <si>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</si>
  <si>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</si>
  <si>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</si>
  <si>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</si>
  <si>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</si>
  <si>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</si>
  <si>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</si>
  <si>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</si>
  <si>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</si>
  <si>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</si>
  <si>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</si>
  <si>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</si>
  <si>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</si>
  <si>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</si>
  <si>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</si>
  <si>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</si>
  <si>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</si>
  <si>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</si>
  <si>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</si>
  <si>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</si>
  <si>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</si>
  <si>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</si>
  <si>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</si>
  <si>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</si>
  <si>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</si>
  <si>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</si>
  <si>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</si>
  <si>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</si>
  <si>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</si>
  <si>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</si>
  <si>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</si>
  <si>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</si>
  <si>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</si>
  <si>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</si>
  <si>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</si>
  <si>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</si>
  <si>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</si>
  <si>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</si>
  <si>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</si>
  <si>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</si>
  <si>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</si>
  <si>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</si>
  <si>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</si>
  <si>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</si>
  <si>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</si>
  <si>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</si>
  <si>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</si>
  <si>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</si>
  <si>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</si>
  <si>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</si>
  <si>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</si>
  <si>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</si>
  <si>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</si>
  <si>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</si>
  <si>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</si>
  <si>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</si>
  <si>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</si>
  <si>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</si>
  <si>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</si>
  <si>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</si>
  <si>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</si>
  <si>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</si>
  <si>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</si>
  <si>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</si>
  <si>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</si>
  <si>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</si>
  <si>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</si>
  <si>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</si>
  <si>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</si>
  <si>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</si>
  <si>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</si>
  <si>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</si>
  <si>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</si>
  <si>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</si>
  <si>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</si>
  <si>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</si>
  <si>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</si>
  <si>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</si>
  <si>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</si>
  <si>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</si>
  <si>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</si>
  <si>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</si>
  <si>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</si>
  <si>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</si>
  <si>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</si>
  <si>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</si>
  <si>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</si>
  <si>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</si>
  <si>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</si>
  <si>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</si>
  <si>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</si>
  <si>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</si>
  <si>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</si>
  <si>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</si>
  <si>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</si>
  <si>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</si>
  <si>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</si>
  <si>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</si>
  <si>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</si>
  <si>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</si>
  <si>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</si>
  <si>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</si>
  <si>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</si>
  <si>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</si>
  <si>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</si>
  <si>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</si>
  <si>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</si>
  <si>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</si>
  <si>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</si>
  <si>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</si>
  <si>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</si>
  <si>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</si>
  <si>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</si>
  <si>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</si>
  <si>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</si>
  <si>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</si>
  <si>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</si>
  <si>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</si>
  <si>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</si>
  <si>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</si>
  <si>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</si>
  <si>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</si>
  <si>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</si>
  <si>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</si>
  <si>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</si>
  <si>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</si>
  <si>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</si>
  <si>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</si>
  <si>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</si>
  <si>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</si>
  <si>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</si>
  <si>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</si>
  <si>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</si>
  <si>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</si>
  <si>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</si>
  <si>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</si>
  <si>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</si>
  <si>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</si>
  <si>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</si>
  <si>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</si>
  <si>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</si>
  <si>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</si>
  <si>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</si>
  <si>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</si>
  <si>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</si>
  <si>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</si>
  <si>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</si>
  <si>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</si>
  <si>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</si>
  <si>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</si>
  <si>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</si>
  <si>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</si>
  <si>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</si>
  <si>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</si>
  <si>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</si>
  <si>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</si>
  <si>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</si>
  <si>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</si>
  <si>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</si>
  <si>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</si>
  <si>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</si>
  <si>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</si>
  <si>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</si>
  <si>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</si>
  <si>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</si>
  <si>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</si>
  <si>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</si>
  <si>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</si>
  <si>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</si>
  <si>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</si>
  <si>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</si>
  <si>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</si>
  <si>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</si>
  <si>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</si>
  <si>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</si>
  <si>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</si>
  <si>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</si>
  <si>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</si>
  <si>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</si>
  <si>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</si>
  <si>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</si>
  <si>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</si>
  <si>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</si>
  <si>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</si>
  <si>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</si>
  <si>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</si>
  <si>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</si>
  <si>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</si>
  <si>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</si>
  <si>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</si>
  <si>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</si>
  <si>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</si>
  <si>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</si>
  <si>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</si>
  <si>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</si>
  <si>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</si>
  <si>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</si>
  <si>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</si>
  <si>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</si>
  <si>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</si>
  <si>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</si>
  <si>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</si>
  <si>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</si>
  <si>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</si>
  <si>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</si>
  <si>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</si>
  <si>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</si>
  <si>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</si>
  <si>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</si>
  <si>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</si>
  <si>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</si>
  <si>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</si>
  <si>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</si>
  <si>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</si>
  <si>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</si>
  <si>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</si>
  <si>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</si>
  <si>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</si>
  <si>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</si>
  <si>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</si>
  <si>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</si>
  <si>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</si>
  <si>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</si>
  <si>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</si>
  <si>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</si>
  <si>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</si>
  <si>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</si>
  <si>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</si>
  <si>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</si>
  <si>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</si>
  <si>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</si>
  <si>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</si>
  <si>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</si>
  <si>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</si>
  <si>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</si>
  <si>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</si>
  <si>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</si>
  <si>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</si>
  <si>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</si>
  <si>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</si>
  <si>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</si>
  <si>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</si>
  <si>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</si>
  <si>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</si>
  <si>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</si>
  <si>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</si>
  <si>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</si>
  <si>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</si>
  <si>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</si>
  <si>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</si>
  <si>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</si>
  <si>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</si>
  <si>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</si>
  <si>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</si>
  <si>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</si>
  <si>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</si>
  <si>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</si>
  <si>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</si>
  <si>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</si>
  <si>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</si>
  <si>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</si>
  <si>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</si>
  <si>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</si>
  <si>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</si>
  <si>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</si>
  <si>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</si>
  <si>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</si>
  <si>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</si>
  <si>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</si>
  <si>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</si>
  <si>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</si>
  <si>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</si>
  <si>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</si>
  <si>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</si>
  <si>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</si>
  <si>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</si>
  <si>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</si>
  <si>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</si>
  <si>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</si>
  <si>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</si>
  <si>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</si>
  <si>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</si>
  <si>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</si>
  <si>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</si>
  <si>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</si>
  <si>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</si>
  <si>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</si>
  <si>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</si>
  <si>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</si>
  <si>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</si>
  <si>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</si>
  <si>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</si>
  <si>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</si>
  <si>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</si>
  <si>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</si>
  <si>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</si>
  <si>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</si>
  <si>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</si>
  <si>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</si>
  <si>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</si>
  <si>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</si>
  <si>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</si>
  <si>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</si>
  <si>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</si>
  <si>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</si>
  <si>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</si>
  <si>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</si>
  <si>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</si>
  <si>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</si>
  <si>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</si>
  <si>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</si>
  <si>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</si>
  <si>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</si>
  <si>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</si>
  <si>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</si>
  <si>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</si>
  <si>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</si>
  <si>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</si>
  <si>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</si>
  <si>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</si>
  <si>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</si>
  <si>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</si>
  <si>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</si>
  <si>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</si>
  <si>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</si>
  <si>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</si>
  <si>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</si>
  <si>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</si>
  <si>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</si>
  <si>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</si>
  <si>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</si>
  <si>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</si>
  <si>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</si>
  <si>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</si>
  <si>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</si>
  <si>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</si>
  <si>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</si>
  <si>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</si>
  <si>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</si>
  <si>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</si>
  <si>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</si>
  <si>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</si>
  <si>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</si>
  <si>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</si>
  <si>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</si>
  <si>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</si>
  <si>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</si>
  <si>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</si>
  <si>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</si>
  <si>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</si>
  <si>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</si>
  <si>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</si>
  <si>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</si>
  <si>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</si>
  <si>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</si>
  <si>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</si>
  <si>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</si>
  <si>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</si>
  <si>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</si>
  <si>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</si>
  <si>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</si>
  <si>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</si>
  <si>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</si>
  <si>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</si>
  <si>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</si>
  <si>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</si>
  <si>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</si>
  <si>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</si>
  <si>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</si>
  <si>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</si>
  <si>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</si>
  <si>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</si>
  <si>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</si>
  <si>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</si>
  <si>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</si>
  <si>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</si>
  <si>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</si>
  <si>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</si>
  <si>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</si>
  <si>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</si>
  <si>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</si>
  <si>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</si>
  <si>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</si>
  <si>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</si>
  <si>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</si>
  <si>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</si>
  <si>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</si>
  <si>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</si>
  <si>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</si>
  <si>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</si>
  <si>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</si>
  <si>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</si>
  <si>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</si>
  <si>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</si>
  <si>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</si>
  <si>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</si>
  <si>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</si>
  <si>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</si>
  <si>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</si>
  <si>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</si>
  <si>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</si>
  <si>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</si>
  <si>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</si>
  <si>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</si>
  <si>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</si>
  <si>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</si>
  <si>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</si>
  <si>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</si>
  <si>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</si>
  <si>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</si>
  <si>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</si>
  <si>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</si>
  <si>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</si>
  <si>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</si>
  <si>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</si>
  <si>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</si>
  <si>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</si>
  <si>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</si>
  <si>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</si>
  <si>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</si>
  <si>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</si>
  <si>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</si>
  <si>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</si>
  <si>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</si>
  <si>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</si>
  <si>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</si>
  <si>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</si>
  <si>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</si>
  <si>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</si>
  <si>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</si>
  <si>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</si>
  <si>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</si>
  <si>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</si>
  <si>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</si>
  <si>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</si>
  <si>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</si>
  <si>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</si>
  <si>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</si>
  <si>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</si>
  <si>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</si>
  <si>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</si>
  <si>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</si>
  <si>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</si>
  <si>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</si>
  <si>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</si>
  <si>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</si>
  <si>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</si>
  <si>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</si>
  <si>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</si>
  <si>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</si>
  <si>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</si>
  <si>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</si>
  <si>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</si>
  <si>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</si>
  <si>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</si>
  <si>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</si>
  <si>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</si>
  <si>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</si>
  <si>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</si>
  <si>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</si>
  <si>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</si>
  <si>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</si>
  <si>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</si>
  <si>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</si>
  <si>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</si>
  <si>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</si>
  <si>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</si>
  <si>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</si>
  <si>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</si>
  <si>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</si>
  <si>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</si>
  <si>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</si>
  <si>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</si>
  <si>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</si>
  <si>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</si>
  <si>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</si>
  <si>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</si>
  <si>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</si>
  <si>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</si>
  <si>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</si>
  <si>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</si>
  <si>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</si>
  <si>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</si>
  <si>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</si>
  <si>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</si>
  <si>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</si>
  <si>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</si>
  <si>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</si>
  <si>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</si>
  <si>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</si>
  <si>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</si>
  <si>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</si>
  <si>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</si>
  <si>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</si>
  <si>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</si>
  <si>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</si>
  <si>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</si>
  <si>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</si>
  <si>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</si>
  <si>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</si>
  <si>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</si>
  <si>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</si>
  <si>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</si>
  <si>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</si>
  <si>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</si>
  <si>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</si>
  <si>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</si>
  <si>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</si>
  <si>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</si>
  <si>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</si>
  <si>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</si>
  <si>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</si>
  <si>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</si>
  <si>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</si>
  <si>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</si>
  <si>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</si>
  <si>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</si>
  <si>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</si>
  <si>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</si>
  <si>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</si>
  <si>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</si>
  <si>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</si>
  <si>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</si>
  <si>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</si>
  <si>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</si>
  <si>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</si>
  <si>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</si>
  <si>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</si>
  <si>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</si>
  <si>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</si>
  <si>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</si>
  <si>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</si>
  <si>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</si>
  <si>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</si>
  <si>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</si>
  <si>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</si>
  <si>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</si>
  <si>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</si>
  <si>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</si>
  <si>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</si>
  <si>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</si>
  <si>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</si>
  <si>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</si>
  <si>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</si>
  <si>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</si>
  <si>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</si>
  <si>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</si>
  <si>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</si>
  <si>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</si>
  <si>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</si>
  <si>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</si>
  <si>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</si>
  <si>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</si>
  <si>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</si>
  <si>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</si>
  <si>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</si>
  <si>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</si>
  <si>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</si>
  <si>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</si>
  <si>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</si>
  <si>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</si>
  <si>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</si>
  <si>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</si>
  <si>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</si>
  <si>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</si>
  <si>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</si>
  <si>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</si>
  <si>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</si>
  <si>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</si>
  <si>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</si>
  <si>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</si>
  <si>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</si>
  <si>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</si>
  <si>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</si>
  <si>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</si>
  <si>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</si>
  <si>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</si>
  <si>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</si>
  <si>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</si>
  <si>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</si>
  <si>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</si>
  <si>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</si>
  <si>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</si>
  <si>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</si>
  <si>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</si>
  <si>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</si>
  <si>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</si>
  <si>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</si>
  <si>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</si>
  <si>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</si>
  <si>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</si>
  <si>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</si>
  <si>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</si>
  <si>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</si>
  <si>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</si>
  <si>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</si>
  <si>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</si>
  <si>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</si>
  <si>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</si>
  <si>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</si>
  <si>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</si>
  <si>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</si>
  <si>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</si>
  <si>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</si>
  <si>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</si>
  <si>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</si>
  <si>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</si>
  <si>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</si>
  <si>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</si>
  <si>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</si>
  <si>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</si>
  <si>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</si>
  <si>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</si>
  <si>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</si>
  <si>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</si>
  <si>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</si>
  <si>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</si>
  <si>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</si>
  <si>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</si>
  <si>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</si>
  <si>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</si>
  <si>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</si>
  <si>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</si>
  <si>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</si>
  <si>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</si>
  <si>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</si>
  <si>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</si>
  <si>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</si>
  <si>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</si>
  <si>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</si>
  <si>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</si>
  <si>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</si>
  <si>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</si>
  <si>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</si>
  <si>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</si>
  <si>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</si>
  <si>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</si>
  <si>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</si>
  <si>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</si>
  <si>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</si>
  <si>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</si>
  <si>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</si>
  <si>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</si>
  <si>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</si>
  <si>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</si>
  <si>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</si>
  <si>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</si>
  <si>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</si>
  <si>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</si>
  <si>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</si>
  <si>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</si>
  <si>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</si>
  <si>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</si>
  <si>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</si>
  <si>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</si>
  <si>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</si>
  <si>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</si>
  <si>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</si>
  <si>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</si>
  <si>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</si>
  <si>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</si>
  <si>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</si>
  <si>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</si>
  <si>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</si>
  <si>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</si>
  <si>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</si>
  <si>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</si>
  <si>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</si>
  <si>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</si>
  <si>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</si>
  <si>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</si>
  <si>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</si>
  <si>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</si>
  <si>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</si>
  <si>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</si>
  <si>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</si>
  <si>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</si>
  <si>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</si>
  <si>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</si>
  <si>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</si>
  <si>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</si>
  <si>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</si>
  <si>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</si>
  <si>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</si>
  <si>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</si>
  <si>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</si>
  <si>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</si>
  <si>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</si>
  <si>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</si>
  <si>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</si>
  <si>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</si>
  <si>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</si>
  <si>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</si>
  <si>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</si>
  <si>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</si>
  <si>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</si>
  <si>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</si>
  <si>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</si>
  <si>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</si>
  <si>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</si>
  <si>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</si>
  <si>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</si>
  <si>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</si>
  <si>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</si>
  <si>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</si>
  <si>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</si>
  <si>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</si>
  <si>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</si>
  <si>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</si>
  <si>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</si>
  <si>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</si>
  <si>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</si>
  <si>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</si>
  <si>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</si>
  <si>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</si>
  <si>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</si>
  <si>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</si>
  <si>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</si>
  <si>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</si>
  <si>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</si>
  <si>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</si>
  <si>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</si>
  <si>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</si>
  <si>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</si>
  <si>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</si>
  <si>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</si>
  <si>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</si>
  <si>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</si>
  <si>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</si>
  <si>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</si>
  <si>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</si>
  <si>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</si>
  <si>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</si>
  <si>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</si>
  <si>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</si>
  <si>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</si>
  <si>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</si>
  <si>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</si>
  <si>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</si>
  <si>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</si>
  <si>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</si>
  <si>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</si>
  <si>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</si>
  <si>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</si>
  <si>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</si>
  <si>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</si>
  <si>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</si>
  <si>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</si>
  <si>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</si>
  <si>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</si>
  <si>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</si>
  <si>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</si>
  <si>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</si>
  <si>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</si>
  <si>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</si>
  <si>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</si>
  <si>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</si>
  <si>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</si>
  <si>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</si>
  <si>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</si>
  <si>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</si>
  <si>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</si>
  <si>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</si>
  <si>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</si>
  <si>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</si>
  <si>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</si>
  <si>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</si>
  <si>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</si>
  <si>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</si>
  <si>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</si>
  <si>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</si>
  <si>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</si>
  <si>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</si>
  <si>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</si>
  <si>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</si>
  <si>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</si>
  <si>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</si>
  <si>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</si>
  <si>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</si>
  <si>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</si>
  <si>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</si>
  <si>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</si>
  <si>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</si>
  <si>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</si>
  <si>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</si>
  <si>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</si>
  <si>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</si>
  <si>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</si>
  <si>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</si>
  <si>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</si>
  <si>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</si>
  <si>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</si>
  <si>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</si>
  <si>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</si>
  <si>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</si>
  <si>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</si>
  <si>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</si>
  <si>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</si>
  <si>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</si>
  <si>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</si>
  <si>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</si>
  <si>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</si>
  <si>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</si>
  <si>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</si>
  <si>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</si>
  <si>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</si>
  <si>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</si>
  <si>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</si>
  <si>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</si>
  <si>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</si>
  <si>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</si>
  <si>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</si>
  <si>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</si>
  <si>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</si>
  <si>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</si>
  <si>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</si>
  <si>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</si>
  <si>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</si>
  <si>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</si>
  <si>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</si>
  <si>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</si>
  <si>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</si>
  <si>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</si>
  <si>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</si>
  <si>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</si>
  <si>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</si>
  <si>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</si>
  <si>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</si>
  <si>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</si>
  <si>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</si>
  <si>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</si>
  <si>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</si>
  <si>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</si>
  <si>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</si>
  <si>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</si>
  <si>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</si>
  <si>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</si>
  <si>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</si>
  <si>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</si>
  <si>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</si>
  <si>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</si>
  <si>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</si>
  <si>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</si>
  <si>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</si>
  <si>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</si>
  <si>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</si>
  <si>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</si>
  <si>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</si>
  <si>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</si>
  <si>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</si>
  <si>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</si>
  <si>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</si>
  <si>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</si>
  <si>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</si>
  <si>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</si>
  <si>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</si>
  <si>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</si>
  <si>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</si>
  <si>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</si>
  <si>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</si>
  <si>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</si>
  <si>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</si>
  <si>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</si>
  <si>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</si>
  <si>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</si>
  <si>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</si>
  <si>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</si>
  <si>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</si>
  <si>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</si>
  <si>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</si>
  <si>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</si>
  <si>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</si>
  <si>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</si>
  <si>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</si>
  <si>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</si>
  <si>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</si>
  <si>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</si>
  <si>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</si>
  <si>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</si>
  <si>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</si>
  <si>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</si>
  <si>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</si>
  <si>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</si>
  <si>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</si>
  <si>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</si>
  <si>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</si>
  <si>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</si>
  <si>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</si>
  <si>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</si>
  <si>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</si>
  <si>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</si>
  <si>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</si>
  <si>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</si>
  <si>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</si>
  <si>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</si>
  <si>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</si>
  <si>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</si>
  <si>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</si>
  <si>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</si>
  <si>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</si>
  <si>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</si>
  <si>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</si>
  <si>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</si>
  <si>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</si>
  <si>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</si>
  <si>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</si>
  <si>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</si>
  <si>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</si>
  <si>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</si>
  <si>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</si>
  <si>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</si>
  <si>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</si>
  <si>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</si>
  <si>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</si>
  <si>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</si>
  <si>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</si>
  <si>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</si>
  <si>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</si>
  <si>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</si>
  <si>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</si>
  <si>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</si>
  <si>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</si>
  <si>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</si>
  <si>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</si>
  <si>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</si>
  <si>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</si>
  <si>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</si>
  <si>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</si>
  <si>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</si>
  <si>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</si>
  <si>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</si>
  <si>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</si>
  <si>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</si>
  <si>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</si>
  <si>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</si>
  <si>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</si>
  <si>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</si>
  <si>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</si>
  <si>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</si>
  <si>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</si>
  <si>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</si>
  <si>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</si>
  <si>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</si>
  <si>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</si>
  <si>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</si>
  <si>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</si>
  <si>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</si>
  <si>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</si>
  <si>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</si>
  <si>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</si>
  <si>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</si>
  <si>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</si>
  <si>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</si>
  <si>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</si>
  <si>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</si>
  <si>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</si>
  <si>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</si>
  <si>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</si>
  <si>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</si>
  <si>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</si>
  <si>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</si>
  <si>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</si>
  <si>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</si>
  <si>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</si>
  <si>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</si>
  <si>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</si>
  <si>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</si>
  <si>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</si>
  <si>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</si>
  <si>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</si>
  <si>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</si>
  <si>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</si>
  <si>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</si>
  <si>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</si>
  <si>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</si>
  <si>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</si>
  <si>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</si>
  <si>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</si>
  <si>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</si>
  <si>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</si>
  <si>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</si>
  <si>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</si>
  <si>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</si>
  <si>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</si>
  <si>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</si>
  <si>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</si>
  <si>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</si>
  <si>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</si>
  <si>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</si>
  <si>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</si>
  <si>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</si>
  <si>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</si>
  <si>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</si>
  <si>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</si>
  <si>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</si>
  <si>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</si>
  <si>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</si>
  <si>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</si>
  <si>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</si>
  <si>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</si>
  <si>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</si>
  <si>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</si>
  <si>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</si>
  <si>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</si>
  <si>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</si>
  <si>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</si>
  <si>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</si>
  <si>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</si>
  <si>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</si>
  <si>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</si>
  <si>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</si>
  <si>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</si>
  <si>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</si>
  <si>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</si>
  <si>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</si>
  <si>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</si>
  <si>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</si>
  <si>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</si>
  <si>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</si>
  <si>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</si>
  <si>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</si>
  <si>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</si>
  <si>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</si>
  <si>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</si>
  <si>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</si>
  <si>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</si>
  <si>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</si>
  <si>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</si>
  <si>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</si>
  <si>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</si>
  <si>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</si>
  <si>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</si>
  <si>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</si>
  <si>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</si>
  <si>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</si>
  <si>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</si>
  <si>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</si>
  <si>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</si>
  <si>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</si>
  <si>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</si>
  <si>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</si>
  <si>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</si>
  <si>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</si>
  <si>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</si>
  <si>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</si>
  <si>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</si>
  <si>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</si>
  <si>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</si>
  <si>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</si>
  <si>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</si>
  <si>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</si>
  <si>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</si>
  <si>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</si>
  <si>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</si>
  <si>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</si>
  <si>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</si>
  <si>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</si>
  <si>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</si>
  <si>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</si>
  <si>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</si>
  <si>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</si>
  <si>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</si>
  <si>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</si>
  <si>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</si>
  <si>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</si>
  <si>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</si>
  <si>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</si>
  <si>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</si>
  <si>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</si>
  <si>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</si>
  <si>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</si>
  <si>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</si>
  <si>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</si>
  <si>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</si>
  <si>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</si>
  <si>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</si>
  <si>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</si>
  <si>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</si>
  <si>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</si>
  <si>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</si>
  <si>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</si>
  <si>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</si>
  <si>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</si>
  <si>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</si>
  <si>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</si>
  <si>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</si>
  <si>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</si>
  <si>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</si>
  <si>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</si>
  <si>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</si>
  <si>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</si>
  <si>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</si>
  <si>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</si>
  <si>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</si>
  <si>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</si>
  <si>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</si>
  <si>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</si>
  <si>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</si>
  <si>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</si>
  <si>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</si>
  <si>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</si>
  <si>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</si>
  <si>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</si>
  <si>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</si>
  <si>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</si>
  <si>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</si>
  <si>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</si>
  <si>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</si>
  <si>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</si>
  <si>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</si>
  <si>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</si>
  <si>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</si>
  <si>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</si>
  <si>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</si>
  <si>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</si>
  <si>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</si>
  <si>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</si>
  <si>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</si>
  <si>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</si>
  <si>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</si>
  <si>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</si>
  <si>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</si>
  <si>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</si>
  <si>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</si>
  <si>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</si>
  <si>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</si>
  <si>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</si>
  <si>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</si>
  <si>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</si>
  <si>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</si>
  <si>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</si>
  <si>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</si>
  <si>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</si>
  <si>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</si>
  <si>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</si>
  <si>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</si>
  <si>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</si>
  <si>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</si>
  <si>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</si>
  <si>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</si>
  <si>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</si>
  <si>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</si>
  <si>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</si>
  <si>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</si>
  <si>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</si>
  <si>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</si>
  <si>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</si>
  <si>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</si>
  <si>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</si>
  <si>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</si>
  <si>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</si>
  <si>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</si>
  <si>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</si>
  <si>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</si>
  <si>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</si>
  <si>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</si>
  <si>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</si>
  <si>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</si>
  <si>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</si>
  <si>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</si>
  <si>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</si>
  <si>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</si>
  <si>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</si>
  <si>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</si>
  <si>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</si>
  <si>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</si>
  <si>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</si>
  <si>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</si>
  <si>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</si>
  <si>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</si>
  <si>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</si>
  <si>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</si>
  <si>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</si>
  <si>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</si>
  <si>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</si>
  <si>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</si>
  <si>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</si>
  <si>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</si>
  <si>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</si>
  <si>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</si>
  <si>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</si>
  <si>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</si>
  <si>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</si>
  <si>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</si>
  <si>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</si>
  <si>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</si>
  <si>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</si>
  <si>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</si>
  <si>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</si>
  <si>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</si>
  <si>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</si>
  <si>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</si>
  <si>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</si>
  <si>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</si>
  <si>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</si>
  <si>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</si>
  <si>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</si>
  <si>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</si>
  <si>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</si>
  <si>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</si>
  <si>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</si>
  <si>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</si>
  <si>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</si>
  <si>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</si>
  <si>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</si>
  <si>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</si>
  <si>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</si>
  <si>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</si>
  <si>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</si>
  <si>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</si>
  <si>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</si>
  <si>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</si>
  <si>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</si>
  <si>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</si>
  <si>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</si>
  <si>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</si>
  <si>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</si>
  <si>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</si>
  <si>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</si>
  <si>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</si>
  <si>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</si>
  <si>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</si>
  <si>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</si>
  <si>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</si>
  <si>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</si>
  <si>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</si>
  <si>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</si>
  <si>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</si>
  <si>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</si>
  <si>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</si>
  <si>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</si>
  <si>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</si>
  <si>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</si>
  <si>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</si>
  <si>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</si>
  <si>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</si>
  <si>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</si>
  <si>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</si>
  <si>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</si>
  <si>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</si>
  <si>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</si>
  <si>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</si>
  <si>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</si>
  <si>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</si>
  <si>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</si>
  <si>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</si>
  <si>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</si>
  <si>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</si>
  <si>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</si>
  <si>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</si>
  <si>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</si>
  <si>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</si>
  <si>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</si>
  <si>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</si>
  <si>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</si>
  <si>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</si>
  <si>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</si>
  <si>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</si>
  <si>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</si>
  <si>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</si>
  <si>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</si>
  <si>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</si>
  <si>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</si>
  <si>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</si>
  <si>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</si>
  <si>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</si>
  <si>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</si>
  <si>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</si>
  <si>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</si>
  <si>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</si>
  <si>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</si>
  <si>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</si>
  <si>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</si>
  <si>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</si>
  <si>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</si>
  <si>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</si>
  <si>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</si>
  <si>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</si>
  <si>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</si>
  <si>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</si>
  <si>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</si>
  <si>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</si>
  <si>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</si>
  <si>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</si>
  <si>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</si>
  <si>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</si>
  <si>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</si>
  <si>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</si>
  <si>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</si>
  <si>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</si>
  <si>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</si>
  <si>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</si>
  <si>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</si>
  <si>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</si>
  <si>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</si>
  <si>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</si>
  <si>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</si>
  <si>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</si>
  <si>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</si>
  <si>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</si>
  <si>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</si>
  <si>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</si>
  <si>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</si>
  <si>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</si>
  <si>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</si>
  <si>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</si>
  <si>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</si>
  <si>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</si>
  <si>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</si>
  <si>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</si>
  <si>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</si>
  <si>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</si>
  <si>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</si>
  <si>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</si>
  <si>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</si>
  <si>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</si>
  <si>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</si>
  <si>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</si>
  <si>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</si>
  <si>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</si>
  <si>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</si>
  <si>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</si>
  <si>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</si>
  <si>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</si>
  <si>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</si>
  <si>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</si>
  <si>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</si>
  <si>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</si>
  <si>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</si>
  <si>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</si>
  <si>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</si>
  <si>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</si>
  <si>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</si>
  <si>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</si>
  <si>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</si>
  <si>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</si>
  <si>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</si>
  <si>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</si>
  <si>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</si>
  <si>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</si>
  <si>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</si>
  <si>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</si>
  <si>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</si>
  <si>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</si>
  <si>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</si>
  <si>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</si>
  <si>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</si>
  <si>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</si>
  <si>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</si>
  <si>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</si>
  <si>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</si>
  <si>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</si>
  <si>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</si>
  <si>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</si>
  <si>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</si>
  <si>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</si>
  <si>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</si>
  <si>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</si>
  <si>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</si>
  <si>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</si>
  <si>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</si>
  <si>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</si>
  <si>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</si>
  <si>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</si>
  <si>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</si>
  <si>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</si>
  <si>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</si>
  <si>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</si>
  <si>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</si>
  <si>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</si>
  <si>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</si>
  <si>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</si>
  <si>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</si>
  <si>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</si>
  <si>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</si>
  <si>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</si>
  <si>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</si>
  <si>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</si>
  <si>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</si>
  <si>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</si>
  <si>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</si>
  <si>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</si>
  <si>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</si>
  <si>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</si>
  <si>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</si>
  <si>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</si>
  <si>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</si>
  <si>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</si>
  <si>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</si>
  <si>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</si>
  <si>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</si>
  <si>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</si>
  <si>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</si>
  <si>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</si>
  <si>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</si>
  <si>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</si>
  <si>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</si>
  <si>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</si>
  <si>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</si>
  <si>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</si>
  <si>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</si>
  <si>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</si>
  <si>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</si>
  <si>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</si>
  <si>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</si>
  <si>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</si>
  <si>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</si>
  <si>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</si>
  <si>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</si>
  <si>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</si>
  <si>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</si>
  <si>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</si>
  <si>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</si>
  <si>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</si>
  <si>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</si>
  <si>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</si>
  <si>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</si>
  <si>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</si>
  <si>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</si>
  <si>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</si>
  <si>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</si>
  <si>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</si>
  <si>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</si>
  <si>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</si>
  <si>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</si>
  <si>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</si>
  <si>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</si>
  <si>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</si>
  <si>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</si>
  <si>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</si>
  <si>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</si>
  <si>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</si>
  <si>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</si>
  <si>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</si>
  <si>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</si>
  <si>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</si>
  <si>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</si>
  <si>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</si>
  <si>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</si>
  <si>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</si>
  <si>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</si>
  <si>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</si>
  <si>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</si>
  <si>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</si>
  <si>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</si>
  <si>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</si>
  <si>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</si>
  <si>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</si>
  <si>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</si>
  <si>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</si>
  <si>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</si>
  <si>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</si>
  <si>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</si>
  <si>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</si>
  <si>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</si>
  <si>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</si>
  <si>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</si>
  <si>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</si>
  <si>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</si>
  <si>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</si>
  <si>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</si>
  <si>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</si>
  <si>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</si>
  <si>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</si>
  <si>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</si>
  <si>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</si>
  <si>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</si>
  <si>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</si>
  <si>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</si>
  <si>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</si>
  <si>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</si>
  <si>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</si>
  <si>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</si>
  <si>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</si>
  <si>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</si>
  <si>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</si>
  <si>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</si>
  <si>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</si>
  <si>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</si>
  <si>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</si>
  <si>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</si>
  <si>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</si>
  <si>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</si>
  <si>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</si>
  <si>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</si>
  <si>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</si>
  <si>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</si>
  <si>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</si>
  <si>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</si>
  <si>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</si>
  <si>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</si>
  <si>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</si>
  <si>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</si>
  <si>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</si>
  <si>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</si>
  <si>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</si>
  <si>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</si>
  <si>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</si>
  <si>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</si>
  <si>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</si>
  <si>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</si>
  <si>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</si>
  <si>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</si>
  <si>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</si>
  <si>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</si>
  <si>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</si>
  <si>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</si>
  <si>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</si>
  <si>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</si>
  <si>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</si>
  <si>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</si>
  <si>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</si>
  <si>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</si>
  <si>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</si>
  <si>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</si>
  <si>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</si>
  <si>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</si>
  <si>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</si>
  <si>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</si>
  <si>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</si>
  <si>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</si>
  <si>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</si>
  <si>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</si>
  <si>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</si>
  <si>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</si>
  <si>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</si>
  <si>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</si>
  <si>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</si>
  <si>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</si>
  <si>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</si>
  <si>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</si>
  <si>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</si>
  <si>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</si>
  <si>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</si>
  <si>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</si>
  <si>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</si>
  <si>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</si>
  <si>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</si>
  <si>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</si>
  <si>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</si>
  <si>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</si>
  <si>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</si>
  <si>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</si>
  <si>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</si>
  <si>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</si>
  <si>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</si>
  <si>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</si>
  <si>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</si>
  <si>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</si>
  <si>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</si>
  <si>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</si>
  <si>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</si>
  <si>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</si>
  <si>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</si>
  <si>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</si>
  <si>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</si>
  <si>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</si>
  <si>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</si>
  <si>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</si>
  <si>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</si>
  <si>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</si>
  <si>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</si>
  <si>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</si>
  <si>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</si>
  <si>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</si>
  <si>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</si>
  <si>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</si>
  <si>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</si>
  <si>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</si>
  <si>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</si>
  <si>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</si>
  <si>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</si>
  <si>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</si>
  <si>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</si>
  <si>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</si>
  <si>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</si>
  <si>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</si>
  <si>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</si>
  <si>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</si>
  <si>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</si>
  <si>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</si>
  <si>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</si>
  <si>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</si>
  <si>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</si>
  <si>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</si>
  <si>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</si>
  <si>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</si>
  <si>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</si>
  <si>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</si>
  <si>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</si>
  <si>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</si>
  <si>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</si>
  <si>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</si>
  <si>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</si>
  <si>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</si>
  <si>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</si>
  <si>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</si>
  <si>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</si>
  <si>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</si>
  <si>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</si>
  <si>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</si>
  <si>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</si>
  <si>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</si>
  <si>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</si>
  <si>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</si>
  <si>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</si>
  <si>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</si>
  <si>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</si>
  <si>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</si>
  <si>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</si>
  <si>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</si>
  <si>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</si>
  <si>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</si>
  <si>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</si>
  <si>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</si>
  <si>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</si>
  <si>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</si>
  <si>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</si>
  <si>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</si>
  <si>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</si>
  <si>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</si>
  <si>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</si>
  <si>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</si>
  <si>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</si>
  <si>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</si>
  <si>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</si>
  <si>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</si>
  <si>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</si>
  <si>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</si>
  <si>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</si>
  <si>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</si>
  <si>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</si>
  <si>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</si>
  <si>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</si>
  <si>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</si>
  <si>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</si>
  <si>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</si>
  <si>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</si>
  <si>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</si>
  <si>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</si>
  <si>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</si>
  <si>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</si>
  <si>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</si>
  <si>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</si>
  <si>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</si>
  <si>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</si>
  <si>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</si>
  <si>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</si>
  <si>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</si>
  <si>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</si>
  <si>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</si>
  <si>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</si>
  <si>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</si>
  <si>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</si>
  <si>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</si>
  <si>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</si>
  <si>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</si>
  <si>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</si>
  <si>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</si>
  <si>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</si>
  <si>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</si>
  <si>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</si>
  <si>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</si>
  <si>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</si>
  <si>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</si>
  <si>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</si>
  <si>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</si>
  <si>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</si>
  <si>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</si>
  <si>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</si>
  <si>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</si>
  <si>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</si>
  <si>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</si>
  <si>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</si>
  <si>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</si>
  <si>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</si>
  <si>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</si>
  <si>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</si>
  <si>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</si>
  <si>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</si>
  <si>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</si>
  <si>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</si>
  <si>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</si>
  <si>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</si>
  <si>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</si>
  <si>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</si>
  <si>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</si>
  <si>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</si>
  <si>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</si>
  <si>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</si>
  <si>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</si>
  <si>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</si>
  <si>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</si>
  <si>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</si>
  <si>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</si>
  <si>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</si>
  <si>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</si>
  <si>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</si>
  <si>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</si>
  <si>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</si>
  <si>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</si>
  <si>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</si>
  <si>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</si>
  <si>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</si>
  <si>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</si>
  <si>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</si>
  <si>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</si>
  <si>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</si>
  <si>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</si>
  <si>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</si>
  <si>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</si>
  <si>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</si>
  <si>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</si>
  <si>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</si>
  <si>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</si>
  <si>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</si>
  <si>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</si>
  <si>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</si>
  <si>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</si>
  <si>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</si>
  <si>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</si>
  <si>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</si>
  <si>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</si>
  <si>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</si>
  <si>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</si>
  <si>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</si>
  <si>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</si>
  <si>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</si>
  <si>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</si>
  <si>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</si>
  <si>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</si>
  <si>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</si>
  <si>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</si>
  <si>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</si>
  <si>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</si>
  <si>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</si>
  <si>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</si>
  <si>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</si>
  <si>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</si>
  <si>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</si>
  <si>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</si>
  <si>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</si>
  <si>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</si>
  <si>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</si>
  <si>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</si>
  <si>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</si>
  <si>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</si>
  <si>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</si>
  <si>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</si>
  <si>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</si>
  <si>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</si>
  <si>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</si>
  <si>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</si>
  <si>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</si>
  <si>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</si>
  <si>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</si>
  <si>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</si>
  <si>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</si>
  <si>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</si>
  <si>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</si>
  <si>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</si>
  <si>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</si>
  <si>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</si>
  <si>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</si>
  <si>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</si>
  <si>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</si>
  <si>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</si>
  <si>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</si>
  <si>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</si>
  <si>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</si>
  <si>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</si>
  <si>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</si>
  <si>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</si>
  <si>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</si>
  <si>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</si>
  <si>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</si>
  <si>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</si>
  <si>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</si>
  <si>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</si>
  <si>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</si>
  <si>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</si>
  <si>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</si>
  <si>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</si>
  <si>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</si>
  <si>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</si>
  <si>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</si>
  <si>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</si>
  <si>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</si>
  <si>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</si>
  <si>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</si>
  <si>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</si>
  <si>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</si>
  <si>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</si>
  <si>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</si>
  <si>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</si>
  <si>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</si>
  <si>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</si>
  <si>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</si>
  <si>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</si>
  <si>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</si>
  <si>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</si>
  <si>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</si>
  <si>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</si>
  <si>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</si>
  <si>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</si>
  <si>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</si>
  <si>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</si>
  <si>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</si>
  <si>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</si>
  <si>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</si>
  <si>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</si>
  <si>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</si>
  <si>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</si>
  <si>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</si>
  <si>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</si>
  <si>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</si>
  <si>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</si>
  <si>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</si>
  <si>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</si>
  <si>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</si>
  <si>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</si>
  <si>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</si>
  <si>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</si>
  <si>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</si>
  <si>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</si>
  <si>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</si>
  <si>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</si>
  <si>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</si>
  <si>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</si>
  <si>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</si>
  <si>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</si>
  <si>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</si>
  <si>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</si>
  <si>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</si>
  <si>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</si>
  <si>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</si>
  <si>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</si>
  <si>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</si>
  <si>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</si>
  <si>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</si>
  <si>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</si>
  <si>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</si>
  <si>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</si>
  <si>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</si>
  <si>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</si>
  <si>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</si>
  <si>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</si>
  <si>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</si>
  <si>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</si>
  <si>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</si>
  <si>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</si>
  <si>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</si>
  <si>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</si>
  <si>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</si>
  <si>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</si>
  <si>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</si>
  <si>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</si>
  <si>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</si>
  <si>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</si>
  <si>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</si>
  <si>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</si>
  <si>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</si>
  <si>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</si>
  <si>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</si>
  <si>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</si>
  <si>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</si>
  <si>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</si>
  <si>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</si>
  <si>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</si>
  <si>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</si>
  <si>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</si>
  <si>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</si>
  <si>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</si>
  <si>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</si>
  <si>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</si>
  <si>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</si>
  <si>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</si>
  <si>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</si>
  <si>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</si>
  <si>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</si>
  <si>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</si>
  <si>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</si>
  <si>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</si>
  <si>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</si>
  <si>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</si>
  <si>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</si>
  <si>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</si>
  <si>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</si>
  <si>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</si>
  <si>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</si>
  <si>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</si>
  <si>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</si>
  <si>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</si>
  <si>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</si>
  <si>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</si>
  <si>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</si>
  <si>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</si>
  <si>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</si>
  <si>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</si>
  <si>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</si>
  <si>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</si>
  <si>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</si>
  <si>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</si>
  <si>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</si>
  <si>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</si>
  <si>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</si>
  <si>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</si>
  <si>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</si>
  <si>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</si>
  <si>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</si>
  <si>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</si>
  <si>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</si>
  <si>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</si>
  <si>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</si>
  <si>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</si>
  <si>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</si>
  <si>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</si>
  <si>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</si>
  <si>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</si>
  <si>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</si>
  <si>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</si>
  <si>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</si>
  <si>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</si>
  <si>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</si>
  <si>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</si>
  <si>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</si>
  <si>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</si>
  <si>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</si>
  <si>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</si>
  <si>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</si>
  <si>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</si>
  <si>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</si>
  <si>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</si>
  <si>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</si>
  <si>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</si>
  <si>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</si>
  <si>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</si>
  <si>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</si>
  <si>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</si>
  <si>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</si>
  <si>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</si>
  <si>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</si>
  <si>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</si>
  <si>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</si>
  <si>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</si>
  <si>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</si>
  <si>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</si>
  <si>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</si>
  <si>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</si>
  <si>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</si>
  <si>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</si>
  <si>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</si>
  <si>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</si>
  <si>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</si>
  <si>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</si>
  <si>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</si>
  <si>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</si>
  <si>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</si>
  <si>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</si>
  <si>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</si>
  <si>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</si>
  <si>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</si>
  <si>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</si>
  <si>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</si>
  <si>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</si>
  <si>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</si>
  <si>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</si>
  <si>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</si>
  <si>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</si>
  <si>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</si>
  <si>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</si>
  <si>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</si>
  <si>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</si>
  <si>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</si>
  <si>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</si>
  <si>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</si>
  <si>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</si>
  <si>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</si>
  <si>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</si>
  <si>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</si>
  <si>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</si>
  <si>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</si>
  <si>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</si>
  <si>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</si>
  <si>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</si>
  <si>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</si>
  <si>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</si>
  <si>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</si>
  <si>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</si>
  <si>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</si>
  <si>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</si>
  <si>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</si>
  <si>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</si>
  <si>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</si>
  <si>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</si>
  <si>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</si>
  <si>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</si>
  <si>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</si>
  <si>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</si>
  <si>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</si>
  <si>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</si>
  <si>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</si>
  <si>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</si>
  <si>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</si>
  <si>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</si>
  <si>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</si>
  <si>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</si>
  <si>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</si>
  <si>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</si>
  <si>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</si>
  <si>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</si>
  <si>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</si>
  <si>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</si>
  <si>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</si>
  <si>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</si>
  <si>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</si>
  <si>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</si>
  <si>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</si>
  <si>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</si>
  <si>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</si>
  <si>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</si>
  <si>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</si>
  <si>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</si>
  <si>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</si>
  <si>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</si>
  <si>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</si>
  <si>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</si>
  <si>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</si>
  <si>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</si>
  <si>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</si>
  <si>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</si>
  <si>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</si>
  <si>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</si>
  <si>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</si>
  <si>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</si>
  <si>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</si>
  <si>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</si>
  <si>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</si>
  <si>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</si>
  <si>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</si>
  <si>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</si>
  <si>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</si>
  <si>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</si>
  <si>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</si>
  <si>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</si>
  <si>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</si>
  <si>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</si>
  <si>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</si>
  <si>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</si>
  <si>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</si>
  <si>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</si>
  <si>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</si>
  <si>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</si>
  <si>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</si>
  <si>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</si>
  <si>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</si>
  <si>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</si>
  <si>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</si>
  <si>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</si>
  <si>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</si>
  <si>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</si>
  <si>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</si>
  <si>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</si>
  <si>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</si>
  <si>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</si>
  <si>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</si>
  <si>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</si>
  <si>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</si>
  <si>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</si>
  <si>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</si>
  <si>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</si>
  <si>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</si>
  <si>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</si>
  <si>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</si>
  <si>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</si>
  <si>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</si>
  <si>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</si>
  <si>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</si>
  <si>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</si>
  <si>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</si>
  <si>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</si>
  <si>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</si>
  <si>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</si>
  <si>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</si>
  <si>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</si>
  <si>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</si>
  <si>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</si>
  <si>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</si>
  <si>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</si>
  <si>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</si>
  <si>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</si>
  <si>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</si>
  <si>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</si>
  <si>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</si>
  <si>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</si>
  <si>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</si>
  <si>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</si>
  <si>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</si>
  <si>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</si>
  <si>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</si>
  <si>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</si>
  <si>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</si>
  <si>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</si>
  <si>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</si>
  <si>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</si>
  <si>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</si>
  <si>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</si>
  <si>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</si>
  <si>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</si>
  <si>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</si>
  <si>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</si>
  <si>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</si>
  <si>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</si>
  <si>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</si>
  <si>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</si>
  <si>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</si>
  <si>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</si>
  <si>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</si>
  <si>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</si>
  <si>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</si>
  <si>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</si>
  <si>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</si>
  <si>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</si>
  <si>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</si>
  <si>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</si>
  <si>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</si>
  <si>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</si>
  <si>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</si>
  <si>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</si>
  <si>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</si>
  <si>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</si>
  <si>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</si>
  <si>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</si>
  <si>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</si>
  <si>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</si>
  <si>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</si>
  <si>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</si>
  <si>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</si>
  <si>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</si>
  <si>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</si>
  <si>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</si>
  <si>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</si>
  <si>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</si>
  <si>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</si>
  <si>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</si>
  <si>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</si>
  <si>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</si>
  <si>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</si>
  <si>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</si>
  <si>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</si>
  <si>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</si>
  <si>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</si>
  <si>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</si>
  <si>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</si>
  <si>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</si>
  <si>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</si>
  <si>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</si>
  <si>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</si>
  <si>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</si>
  <si>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</si>
  <si>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</si>
  <si>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</si>
  <si>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</si>
  <si>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</si>
  <si>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</si>
  <si>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</si>
  <si>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</si>
  <si>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</si>
  <si>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</si>
  <si>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</si>
  <si>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</si>
  <si>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</si>
  <si>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</si>
  <si>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</si>
  <si>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</si>
  <si>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</si>
  <si>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</si>
  <si>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</si>
  <si>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</si>
  <si>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</si>
  <si>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</si>
  <si>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</si>
  <si>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</si>
  <si>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</si>
  <si>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</si>
  <si>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</si>
  <si>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</si>
  <si>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</si>
  <si>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</si>
  <si>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</si>
  <si>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</si>
  <si>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</si>
  <si>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</si>
  <si>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</si>
  <si>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</si>
  <si>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</si>
  <si>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</si>
  <si>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</si>
  <si>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</si>
  <si>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</si>
  <si>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</si>
  <si>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</si>
  <si>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</si>
  <si>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</si>
  <si>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</si>
  <si>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</si>
  <si>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</si>
  <si>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</si>
  <si>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</si>
  <si>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</si>
  <si>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</si>
  <si>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</si>
  <si>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</si>
  <si>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</si>
  <si>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</si>
  <si>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</si>
  <si>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</si>
  <si>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</si>
  <si>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</si>
  <si>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</si>
  <si>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</si>
  <si>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</si>
  <si>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</si>
  <si>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</si>
  <si>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</si>
  <si>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</si>
  <si>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</si>
  <si>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</si>
  <si>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</si>
  <si>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</si>
  <si>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</si>
  <si>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</si>
  <si>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</si>
  <si>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</si>
  <si>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</si>
  <si>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</si>
  <si>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</si>
  <si>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</si>
  <si>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</si>
  <si>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</si>
  <si>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</si>
  <si>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</si>
  <si>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</si>
  <si>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</si>
  <si>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</si>
  <si>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</si>
  <si>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</si>
  <si>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</si>
  <si>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</si>
  <si>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</si>
  <si>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</si>
  <si>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</si>
  <si>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</si>
  <si>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</si>
  <si>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</si>
  <si>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</si>
  <si>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</si>
  <si>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</si>
  <si>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</si>
  <si>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</si>
  <si>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</si>
  <si>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</si>
  <si>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</si>
  <si>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</si>
  <si>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</si>
  <si>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</si>
  <si>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</si>
  <si>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</si>
  <si>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</si>
  <si>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</si>
  <si>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</si>
  <si>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</si>
  <si>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</si>
  <si>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</si>
  <si>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</si>
  <si>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</si>
  <si>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</si>
  <si>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</si>
  <si>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</si>
  <si>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</si>
  <si>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</si>
  <si>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</si>
  <si>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</si>
  <si>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</si>
  <si>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</si>
  <si>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</si>
  <si>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</si>
  <si>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</si>
  <si>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</si>
  <si>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</si>
  <si>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</si>
  <si>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</si>
  <si>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</si>
  <si>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</si>
  <si>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</si>
  <si>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</si>
  <si>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</si>
  <si>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</si>
  <si>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</si>
  <si>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</si>
  <si>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</si>
  <si>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</si>
  <si>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</si>
  <si>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</si>
  <si>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</si>
  <si>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</si>
  <si>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</si>
  <si>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</si>
  <si>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</si>
  <si>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</si>
  <si>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</si>
  <si>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</si>
  <si>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</si>
  <si>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</si>
  <si>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</si>
  <si>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</si>
  <si>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</si>
  <si>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</si>
  <si>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</si>
  <si>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</si>
  <si>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</si>
  <si>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</si>
  <si>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</si>
  <si>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</si>
  <si>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</si>
  <si>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</si>
  <si>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</si>
  <si>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</si>
  <si>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</si>
  <si>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</si>
  <si>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</si>
  <si>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</si>
  <si>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</si>
  <si>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</si>
  <si>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</si>
  <si>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</si>
  <si>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</si>
  <si>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</si>
  <si>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</si>
  <si>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</si>
  <si>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</si>
  <si>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</si>
  <si>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</si>
  <si>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</si>
  <si>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</si>
  <si>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</si>
  <si>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</si>
  <si>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</si>
  <si>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</si>
  <si>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</si>
  <si>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</si>
  <si>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</si>
  <si>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</si>
  <si>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</si>
  <si>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</si>
  <si>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</si>
  <si>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</si>
  <si>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</si>
  <si>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</si>
  <si>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</si>
  <si>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</si>
  <si>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</si>
  <si>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</si>
  <si>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</si>
  <si>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</si>
  <si>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</si>
  <si>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</si>
  <si>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</si>
  <si>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</si>
  <si>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</si>
  <si>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</si>
  <si>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</si>
  <si>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</si>
  <si>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</si>
  <si>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</si>
  <si>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</si>
  <si>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</si>
  <si>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</si>
  <si>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</si>
  <si>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</si>
  <si>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</si>
  <si>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</si>
  <si>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</si>
  <si>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</si>
  <si>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</si>
  <si>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</si>
  <si>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</si>
  <si>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</si>
  <si>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</si>
  <si>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</si>
  <si>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</si>
  <si>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</si>
  <si>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</si>
  <si>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</si>
  <si>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</si>
  <si>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</si>
  <si>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</si>
  <si>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</si>
  <si>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</si>
  <si>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</si>
  <si>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</si>
  <si>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</si>
  <si>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</si>
  <si>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</si>
  <si>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</si>
  <si>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</si>
  <si>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</si>
  <si>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</si>
  <si>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</si>
  <si>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</si>
  <si>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</si>
  <si>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</si>
  <si>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</si>
  <si>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</si>
  <si>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</si>
  <si>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</si>
  <si>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</si>
  <si>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</si>
  <si>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</si>
  <si>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</si>
  <si>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</si>
  <si>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</si>
  <si>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</si>
  <si>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</si>
  <si>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</si>
  <si>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</si>
  <si>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</si>
  <si>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</si>
  <si>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</si>
  <si>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</si>
  <si>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</si>
  <si>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</si>
  <si>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</si>
  <si>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</si>
  <si>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</si>
  <si>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</si>
  <si>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</si>
  <si>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</si>
  <si>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</si>
  <si>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</si>
  <si>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</si>
  <si>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</si>
  <si>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</si>
  <si>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</si>
  <si>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</si>
  <si>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</si>
  <si>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</si>
  <si>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</si>
  <si>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</si>
  <si>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</si>
  <si>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</si>
  <si>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</si>
  <si>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</si>
  <si>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</si>
  <si>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</si>
  <si>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</si>
  <si>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</si>
  <si>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</si>
  <si>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</si>
  <si>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</si>
  <si>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</si>
  <si>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</si>
  <si>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</si>
  <si>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</si>
  <si>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</si>
  <si>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</si>
  <si>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</si>
  <si>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</si>
  <si>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</si>
  <si>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</si>
  <si>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</si>
  <si>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</si>
  <si>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</si>
  <si>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</si>
  <si>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</si>
  <si>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</si>
  <si>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</si>
  <si>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</si>
  <si>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</si>
  <si>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</si>
  <si>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</si>
  <si>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</si>
  <si>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</si>
  <si>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</si>
  <si>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</si>
  <si>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</si>
  <si>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</si>
  <si>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</si>
  <si>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</si>
  <si>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</si>
  <si>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</si>
  <si>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</si>
  <si>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</si>
  <si>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</si>
  <si>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</si>
  <si>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</si>
  <si>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</si>
  <si>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</si>
  <si>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</si>
  <si>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</si>
  <si>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</si>
  <si>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</si>
  <si>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</si>
  <si>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</si>
  <si>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</si>
  <si>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</si>
  <si>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</si>
  <si>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</si>
  <si>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</si>
  <si>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</si>
  <si>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</si>
  <si>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</si>
  <si>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</si>
  <si>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</si>
  <si>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</si>
  <si>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</si>
  <si>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</si>
  <si>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</si>
  <si>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</si>
  <si>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</si>
  <si>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</si>
  <si>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</si>
  <si>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</si>
  <si>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</si>
  <si>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</si>
  <si>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</si>
  <si>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</si>
  <si>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</si>
  <si>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</si>
  <si>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</si>
  <si>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</si>
  <si>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</si>
  <si>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</si>
  <si>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</si>
  <si>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</si>
  <si>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</si>
  <si>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</si>
  <si>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</si>
  <si>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</si>
  <si>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</si>
  <si>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</si>
  <si>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</si>
  <si>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</si>
  <si>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</si>
  <si>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</si>
  <si>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</si>
  <si>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</si>
  <si>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</si>
  <si>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</si>
  <si>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</si>
  <si>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</si>
  <si>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</si>
  <si>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</si>
  <si>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</si>
  <si>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</si>
  <si>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</si>
  <si>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</si>
  <si>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</si>
  <si>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</si>
  <si>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</si>
  <si>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</si>
  <si>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</si>
  <si>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</si>
  <si>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</si>
  <si>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</si>
  <si>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</si>
  <si>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</si>
  <si>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</si>
  <si>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</si>
  <si>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</si>
  <si>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</si>
  <si>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</si>
  <si>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</si>
  <si>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</si>
  <si>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</si>
  <si>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</si>
  <si>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</si>
  <si>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</si>
  <si>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</si>
  <si>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</si>
  <si>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</si>
  <si>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</si>
  <si>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</si>
  <si>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</si>
  <si>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</si>
  <si>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</si>
  <si>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</si>
  <si>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</si>
  <si>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</si>
  <si>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</si>
  <si>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</si>
  <si>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</si>
  <si>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</si>
  <si>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</si>
  <si>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</si>
  <si>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</si>
  <si>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</si>
  <si>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</si>
  <si>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</si>
  <si>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</si>
  <si>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</si>
  <si>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</si>
  <si>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</si>
  <si>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</si>
  <si>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</si>
  <si>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</si>
  <si>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</si>
  <si>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</si>
  <si>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</si>
  <si>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</si>
  <si>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</si>
  <si>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</si>
  <si>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</si>
  <si>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</si>
  <si>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</si>
  <si>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</si>
  <si>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</si>
  <si>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</si>
  <si>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</si>
  <si>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</si>
  <si>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</si>
  <si>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</si>
  <si>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</si>
  <si>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</si>
  <si>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</si>
  <si>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</si>
  <si>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</si>
  <si>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</si>
  <si>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</si>
  <si>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</si>
  <si>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</si>
  <si>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</si>
  <si>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</si>
  <si>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</si>
  <si>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</si>
  <si>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</si>
  <si>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</si>
  <si>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</si>
  <si>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</si>
  <si>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</si>
  <si>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</si>
  <si>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</si>
  <si>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</si>
  <si>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</si>
  <si>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</si>
  <si>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</si>
  <si>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</si>
  <si>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</si>
  <si>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</si>
  <si>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</si>
  <si>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</si>
  <si>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</si>
  <si>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</si>
  <si>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</si>
  <si>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</si>
  <si>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</si>
  <si>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</si>
  <si>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</si>
  <si>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</si>
  <si>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</si>
  <si>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</si>
  <si>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</si>
  <si>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</si>
  <si>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</si>
  <si>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</si>
  <si>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</si>
  <si>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</si>
  <si>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</si>
  <si>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</si>
  <si>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</si>
  <si>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</si>
  <si>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</si>
  <si>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</si>
  <si>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</si>
  <si>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</si>
  <si>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</si>
  <si>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</si>
  <si>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</si>
  <si>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</si>
  <si>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</si>
  <si>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</si>
  <si>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</si>
  <si>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</si>
  <si>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</si>
  <si>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</si>
  <si>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</si>
  <si>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</si>
  <si>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</si>
  <si>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</si>
  <si>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</si>
  <si>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</si>
  <si>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</si>
  <si>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</si>
  <si>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</si>
  <si>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</si>
  <si>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</si>
  <si>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</si>
  <si>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</si>
  <si>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</si>
  <si>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</si>
  <si>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</si>
  <si>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</si>
  <si>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</si>
  <si>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</si>
  <si>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</si>
  <si>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</si>
  <si>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</si>
  <si>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</si>
  <si>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</si>
  <si>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</si>
  <si>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</si>
  <si>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</si>
  <si>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</si>
  <si>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</si>
  <si>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</si>
  <si>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</si>
  <si>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</si>
  <si>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</si>
  <si>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</si>
  <si>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</si>
  <si>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</si>
  <si>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</si>
  <si>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</si>
  <si>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</si>
  <si>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</si>
  <si>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</si>
  <si>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</si>
  <si>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</si>
  <si>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</si>
  <si>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</si>
  <si>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</si>
  <si>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</si>
  <si>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</si>
  <si>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</si>
  <si>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</si>
  <si>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</si>
  <si>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</si>
  <si>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</si>
  <si>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</si>
  <si>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</si>
  <si>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</si>
  <si>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</si>
  <si>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</si>
  <si>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</si>
  <si>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</si>
  <si>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</si>
  <si>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</si>
  <si>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</si>
  <si>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</si>
  <si>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</si>
  <si>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</si>
  <si>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</si>
  <si>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</si>
  <si>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</si>
  <si>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</si>
  <si>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</si>
  <si>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</si>
  <si>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</si>
  <si>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</si>
  <si>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</si>
  <si>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</si>
  <si>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</si>
  <si>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</si>
  <si>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</si>
  <si>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</si>
  <si>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</si>
  <si>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</si>
  <si>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</si>
  <si>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</si>
  <si>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</si>
  <si>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</si>
  <si>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</si>
  <si>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</si>
  <si>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</si>
  <si>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</si>
  <si>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</si>
  <si>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</si>
  <si>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</si>
  <si>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</si>
  <si>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</si>
  <si>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</si>
  <si>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</si>
  <si>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</si>
  <si>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</si>
  <si>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</si>
  <si>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</si>
  <si>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</si>
  <si>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</si>
  <si>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</si>
  <si>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</si>
  <si>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</si>
  <si>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</si>
  <si>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</si>
  <si>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</si>
  <si>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</si>
  <si>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</si>
  <si>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</si>
  <si>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</si>
  <si>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</si>
  <si>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</si>
  <si>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</si>
  <si>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</si>
  <si>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</si>
  <si>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</si>
  <si>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</si>
  <si>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</si>
  <si>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</si>
  <si>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</si>
  <si>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</si>
  <si>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</si>
  <si>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</si>
  <si>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</si>
  <si>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</si>
  <si>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</si>
  <si>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</si>
  <si>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</si>
  <si>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</si>
  <si>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</si>
  <si>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</si>
  <si>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</si>
  <si>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</si>
  <si>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</si>
  <si>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</si>
  <si>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</si>
  <si>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</si>
  <si>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</si>
  <si>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</si>
  <si>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</si>
  <si>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</si>
  <si>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</si>
  <si>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</si>
  <si>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</si>
  <si>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</si>
  <si>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</si>
  <si>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</si>
  <si>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</si>
  <si>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</si>
  <si>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</si>
  <si>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</si>
  <si>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</si>
  <si>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</si>
  <si>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</si>
  <si>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</si>
  <si>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</si>
  <si>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</si>
  <si>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</si>
  <si>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</si>
  <si>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</si>
  <si>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</si>
  <si>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</si>
  <si>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</si>
  <si>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</si>
  <si>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</si>
  <si>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</si>
  <si>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</si>
  <si>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</si>
  <si>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</si>
  <si>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</si>
  <si>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</si>
  <si>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</si>
  <si>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</si>
  <si>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</si>
  <si>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</si>
  <si>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</si>
  <si>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</si>
  <si>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</si>
  <si>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</si>
  <si>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</si>
  <si>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</si>
  <si>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</si>
  <si>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</si>
  <si>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</si>
  <si>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</si>
  <si>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</si>
  <si>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</si>
  <si>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</si>
  <si>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</si>
  <si>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</si>
  <si>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</si>
  <si>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</si>
  <si>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</si>
  <si>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</si>
  <si>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</si>
  <si>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</si>
  <si>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</si>
  <si>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</si>
  <si>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</si>
  <si>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</si>
  <si>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</si>
  <si>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</si>
  <si>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</si>
  <si>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</si>
  <si>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</si>
  <si>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</si>
  <si>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</si>
  <si>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</si>
  <si>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</si>
  <si>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</si>
  <si>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</si>
  <si>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</si>
  <si>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</si>
  <si>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</si>
  <si>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</si>
  <si>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</si>
  <si>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</si>
  <si>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</si>
  <si>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</si>
  <si>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</si>
  <si>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</si>
  <si>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</si>
  <si>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</si>
  <si>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</si>
  <si>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</si>
  <si>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</si>
  <si>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</si>
  <si>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</si>
  <si>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</si>
  <si>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</si>
  <si>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</si>
  <si>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</si>
  <si>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</si>
  <si>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</si>
  <si>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</si>
  <si>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</si>
  <si>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</si>
  <si>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</si>
  <si>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</si>
  <si>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</si>
  <si>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</si>
  <si>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</si>
  <si>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</si>
  <si>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</si>
  <si>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</si>
  <si>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</si>
  <si>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</si>
  <si>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</si>
  <si>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</si>
  <si>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</si>
  <si>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</si>
  <si>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</si>
  <si>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</si>
  <si>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</si>
  <si>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</si>
  <si>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</si>
  <si>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</si>
  <si>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</si>
  <si>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</si>
  <si>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</si>
  <si>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</si>
  <si>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</si>
  <si>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</si>
  <si>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</si>
  <si>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</si>
  <si>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</si>
  <si>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</si>
  <si>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</si>
  <si>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</si>
  <si>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</si>
  <si>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</si>
  <si>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</si>
  <si>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</si>
  <si>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</si>
  <si>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</si>
  <si>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</si>
  <si>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</si>
  <si>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</si>
  <si>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</si>
  <si>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</si>
  <si>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</si>
  <si>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</si>
  <si>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</si>
  <si>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</si>
  <si>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</si>
  <si>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</si>
  <si>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</si>
  <si>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</si>
  <si>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</si>
  <si>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</si>
  <si>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</si>
  <si>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</si>
  <si>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</si>
  <si>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</si>
  <si>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</si>
  <si>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</si>
  <si>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</si>
  <si>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</si>
  <si>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</si>
  <si>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</si>
  <si>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</si>
  <si>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</si>
  <si>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</si>
  <si>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</si>
  <si>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</si>
  <si>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</si>
  <si>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</si>
  <si>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</si>
  <si>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</si>
  <si>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</si>
  <si>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</si>
  <si>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</si>
  <si>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</si>
  <si>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</si>
  <si>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</si>
  <si>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</si>
  <si>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</si>
  <si>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</si>
  <si>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</si>
  <si>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</si>
  <si>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</si>
  <si>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</si>
  <si>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</si>
  <si>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</si>
  <si>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</si>
  <si>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</si>
  <si>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</si>
  <si>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</si>
  <si>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</si>
  <si>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</si>
  <si>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</si>
  <si>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</si>
  <si>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</si>
  <si>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</si>
  <si>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</si>
  <si>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</si>
  <si>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</si>
  <si>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</si>
  <si>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</si>
  <si>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</si>
  <si>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</si>
  <si>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</si>
  <si>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</si>
  <si>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</si>
  <si>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</si>
  <si>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</si>
  <si>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</si>
  <si>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</si>
  <si>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</si>
  <si>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</si>
  <si>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</si>
  <si>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</si>
  <si>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</si>
  <si>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</si>
  <si>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</si>
  <si>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</si>
  <si>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</si>
  <si>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</si>
  <si>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</si>
  <si>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</si>
  <si>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</si>
  <si>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</si>
  <si>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</si>
  <si>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</si>
  <si>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</si>
  <si>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</si>
  <si>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</si>
  <si>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</si>
  <si>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</si>
  <si>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</si>
  <si>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</si>
  <si>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</si>
  <si>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</si>
  <si>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</si>
  <si>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</si>
  <si>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</si>
  <si>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</si>
  <si>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</si>
  <si>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</si>
  <si>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</si>
  <si>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</si>
  <si>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</si>
  <si>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</si>
  <si>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</si>
  <si>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</si>
  <si>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</si>
  <si>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</si>
  <si>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</si>
  <si>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</si>
  <si>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</si>
  <si>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</si>
  <si>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</si>
  <si>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</si>
  <si>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</si>
  <si>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</si>
  <si>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</si>
  <si>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</si>
  <si>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</si>
  <si>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</si>
  <si>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</si>
  <si>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</si>
  <si>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</si>
  <si>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</si>
  <si>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</si>
  <si>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</si>
  <si>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</si>
  <si>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</si>
  <si>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</si>
  <si>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</si>
  <si>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</si>
  <si>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</si>
  <si>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</si>
  <si>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</si>
  <si>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</si>
  <si>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</si>
  <si>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</si>
  <si>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</si>
  <si>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</si>
  <si>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</si>
  <si>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</si>
  <si>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</si>
  <si>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</si>
  <si>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</si>
  <si>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</si>
  <si>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</si>
  <si>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</si>
  <si>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</si>
  <si>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</si>
  <si>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</si>
  <si>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</si>
  <si>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</si>
  <si>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</si>
  <si>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</si>
  <si>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</si>
  <si>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</si>
  <si>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</si>
  <si>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</si>
  <si>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</si>
  <si>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</si>
  <si>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</si>
  <si>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</si>
  <si>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</si>
  <si>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</si>
  <si>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</si>
  <si>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</si>
  <si>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</si>
  <si>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</si>
  <si>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</si>
  <si>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</si>
  <si>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</si>
  <si>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</si>
  <si>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</si>
  <si>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</si>
  <si>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</si>
  <si>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</si>
  <si>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</si>
  <si>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</si>
  <si>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</si>
  <si>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</si>
  <si>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</si>
  <si>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</si>
  <si>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</si>
  <si>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</si>
  <si>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</si>
  <si>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</si>
  <si>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</si>
  <si>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</si>
  <si>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</si>
  <si>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</si>
  <si>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</si>
  <si>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</si>
  <si>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</si>
  <si>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</si>
  <si>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</si>
  <si>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</si>
  <si>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</si>
  <si>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</si>
  <si>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</si>
  <si>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</si>
  <si>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</si>
  <si>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</si>
  <si>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</si>
  <si>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</si>
  <si>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</si>
  <si>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</si>
  <si>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</si>
  <si>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</si>
  <si>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</si>
  <si>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</si>
  <si>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</si>
  <si>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</si>
  <si>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</si>
  <si>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</si>
  <si>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</si>
  <si>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</si>
  <si>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</si>
  <si>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</si>
  <si>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</si>
  <si>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</si>
  <si>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</si>
  <si>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</si>
  <si>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</si>
  <si>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</si>
  <si>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</si>
  <si>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</si>
  <si>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</si>
  <si>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</si>
  <si>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</si>
  <si>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</si>
  <si>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</si>
  <si>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</si>
  <si>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</si>
  <si>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</si>
  <si>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</si>
  <si>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</si>
  <si>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</si>
  <si>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</si>
  <si>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</si>
  <si>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</si>
  <si>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</si>
  <si>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</si>
  <si>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</si>
  <si>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</si>
  <si>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</si>
  <si>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</si>
  <si>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</si>
  <si>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</si>
  <si>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</si>
  <si>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</si>
  <si>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</si>
  <si>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</si>
  <si>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</si>
  <si>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</si>
  <si>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</si>
  <si>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</si>
  <si>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</si>
  <si>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</si>
  <si>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</si>
  <si>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</si>
  <si>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</si>
  <si>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</si>
  <si>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</si>
  <si>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</si>
  <si>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</si>
  <si>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</si>
  <si>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</si>
  <si>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</si>
  <si>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</si>
  <si>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</si>
  <si>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</si>
  <si>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</si>
  <si>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</si>
  <si>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</si>
  <si>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</si>
  <si>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</si>
  <si>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</si>
  <si>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</si>
  <si>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</si>
  <si>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</si>
  <si>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</si>
  <si>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</si>
  <si>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</si>
  <si>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</si>
  <si>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</si>
  <si>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</si>
  <si>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</si>
  <si>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</si>
  <si>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</si>
  <si>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</si>
  <si>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</si>
  <si>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</si>
  <si>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</si>
  <si>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</si>
  <si>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</si>
  <si>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</si>
  <si>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</si>
  <si>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</si>
  <si>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</si>
  <si>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</si>
  <si>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</si>
  <si>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</si>
  <si>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</si>
  <si>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</si>
  <si>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</si>
  <si>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</si>
  <si>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</si>
  <si>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</si>
  <si>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</si>
  <si>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</si>
  <si>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</si>
  <si>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</si>
  <si>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</si>
  <si>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</si>
  <si>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</si>
  <si>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</si>
  <si>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</si>
  <si>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</si>
  <si>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</si>
  <si>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</si>
  <si>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</si>
  <si>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</si>
  <si>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</si>
  <si>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</si>
  <si>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</si>
  <si>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</si>
  <si>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</si>
  <si>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</si>
  <si>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</si>
  <si>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</si>
  <si>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</si>
  <si>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</si>
  <si>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</si>
  <si>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</si>
  <si>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</si>
  <si>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</si>
  <si>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</si>
  <si>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</si>
  <si>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</si>
  <si>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</si>
  <si>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</si>
  <si>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</si>
  <si>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</si>
  <si>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</si>
  <si>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</si>
  <si>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</si>
  <si>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</si>
  <si>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</si>
  <si>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</si>
  <si>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</si>
  <si>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</si>
  <si>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</si>
  <si>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</si>
  <si>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</si>
  <si>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</si>
  <si>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</si>
  <si>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</si>
  <si>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</si>
  <si>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</si>
  <si>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</si>
  <si>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</si>
  <si>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</si>
  <si>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</si>
  <si>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</si>
  <si>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</si>
  <si>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</si>
  <si>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</si>
  <si>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</si>
  <si>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</si>
  <si>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</si>
  <si>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</si>
  <si>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</si>
  <si>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</si>
  <si>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</si>
  <si>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</si>
  <si>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</si>
  <si>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</si>
  <si>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</si>
  <si>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</si>
  <si>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</si>
  <si>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</si>
  <si>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</si>
  <si>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</si>
  <si>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</si>
  <si>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</si>
  <si>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</si>
  <si>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</si>
  <si>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</si>
  <si>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</si>
  <si>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</si>
  <si>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</si>
  <si>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</si>
  <si>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</si>
  <si>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</si>
  <si>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</si>
  <si>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</si>
  <si>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</si>
  <si>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</si>
  <si>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</si>
  <si>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</si>
  <si>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</si>
  <si>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</si>
  <si>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</si>
  <si>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</si>
  <si>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</si>
  <si>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</si>
  <si>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</si>
  <si>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</si>
  <si>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</si>
  <si>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</si>
  <si>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</si>
  <si>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</si>
  <si>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</si>
  <si>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</si>
  <si>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</si>
  <si>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</si>
  <si>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</si>
  <si>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</si>
  <si>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</si>
  <si>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</si>
  <si>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</si>
  <si>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</si>
  <si>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</si>
  <si>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</si>
  <si>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</si>
  <si>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</si>
  <si>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</si>
  <si>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</si>
  <si>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</si>
  <si>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</si>
  <si>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</si>
  <si>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</si>
  <si>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</si>
  <si>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</si>
  <si>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</si>
  <si>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</si>
  <si>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</si>
  <si>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</si>
  <si>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</si>
  <si>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</si>
  <si>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</si>
  <si>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</si>
  <si>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</si>
  <si>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</si>
  <si>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</si>
  <si>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</si>
  <si>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</si>
  <si>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</si>
  <si>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</si>
  <si>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</si>
  <si>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</si>
  <si>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</si>
  <si>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</si>
  <si>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</si>
  <si>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</si>
  <si>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</si>
  <si>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</si>
  <si>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</si>
  <si>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</si>
  <si>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</si>
  <si>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</si>
  <si>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</si>
  <si>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</si>
  <si>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</si>
  <si>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</si>
  <si>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</si>
  <si>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</si>
  <si>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</si>
  <si>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</si>
  <si>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</si>
  <si>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</si>
  <si>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</si>
  <si>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</si>
  <si>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</si>
  <si>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</si>
  <si>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</si>
  <si>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</si>
  <si>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</si>
  <si>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</si>
  <si>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</si>
  <si>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</si>
  <si>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</si>
  <si>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</si>
  <si>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</si>
  <si>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</si>
  <si>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</si>
  <si>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</si>
  <si>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</si>
  <si>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</si>
  <si>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</si>
  <si>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</si>
  <si>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</si>
  <si>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</si>
  <si>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</si>
  <si>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</si>
  <si>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</si>
  <si>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</si>
  <si>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</si>
  <si>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</si>
  <si>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</si>
  <si>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</si>
  <si>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</si>
  <si>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</si>
  <si>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</si>
  <si>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</si>
  <si>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</si>
  <si>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</si>
  <si>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</si>
  <si>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</si>
  <si>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</si>
  <si>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</si>
  <si>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</si>
  <si>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</si>
  <si>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</si>
  <si>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</si>
  <si>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</si>
  <si>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</si>
  <si>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</si>
  <si>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</si>
  <si>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</si>
  <si>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</si>
  <si>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</si>
  <si>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</si>
  <si>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</si>
  <si>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</si>
  <si>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</si>
  <si>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</si>
  <si>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</si>
  <si>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</si>
  <si>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</si>
  <si>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</si>
  <si>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</si>
  <si>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</si>
  <si>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</si>
  <si>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</si>
  <si>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</si>
  <si>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</si>
  <si>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</si>
  <si>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</si>
  <si>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</si>
  <si>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</si>
  <si>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</si>
  <si>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</si>
  <si>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</si>
  <si>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</si>
  <si>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</si>
  <si>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</si>
  <si>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</si>
  <si>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</si>
  <si>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</si>
  <si>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</si>
  <si>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</si>
  <si>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</si>
  <si>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</si>
  <si>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</si>
  <si>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</si>
  <si>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</si>
  <si>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</si>
  <si>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</si>
  <si>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</si>
  <si>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</si>
  <si>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</si>
  <si>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</si>
  <si>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</si>
  <si>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</si>
  <si>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</si>
  <si>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</si>
  <si>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</si>
  <si>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</si>
  <si>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</si>
  <si>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</si>
  <si>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</si>
  <si>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</si>
  <si>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</si>
  <si>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</si>
  <si>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</si>
  <si>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</si>
  <si>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</si>
  <si>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</si>
  <si>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</si>
  <si>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</si>
  <si>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</si>
  <si>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</si>
  <si>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</si>
  <si>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</si>
  <si>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</si>
  <si>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</si>
  <si>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</si>
  <si>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</si>
  <si>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</si>
  <si>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</si>
  <si>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</si>
  <si>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</si>
  <si>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</si>
  <si>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</si>
  <si>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</si>
  <si>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</si>
  <si>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</si>
  <si>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</si>
  <si>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</si>
  <si>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</si>
  <si>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</si>
  <si>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</si>
  <si>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</si>
  <si>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</si>
  <si>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</si>
  <si>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</si>
  <si>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</si>
  <si>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</si>
  <si>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</si>
  <si>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</si>
  <si>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</si>
  <si>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</si>
  <si>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</si>
  <si>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</si>
  <si>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</si>
  <si>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</si>
  <si>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</si>
  <si>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</si>
  <si>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</si>
  <si>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</si>
  <si>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</si>
  <si>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</si>
  <si>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</si>
  <si>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</si>
  <si>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</si>
  <si>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</si>
  <si>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</si>
  <si>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</si>
  <si>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</si>
  <si>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</si>
  <si>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</si>
  <si>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</si>
  <si>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</si>
  <si>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</si>
  <si>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</si>
  <si>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</si>
  <si>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</si>
  <si>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</si>
  <si>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</si>
  <si>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</si>
  <si>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</si>
  <si>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</si>
  <si>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</si>
  <si>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</si>
  <si>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</si>
  <si>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</si>
  <si>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</si>
  <si>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</si>
  <si>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</si>
  <si>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</si>
  <si>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</si>
  <si>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</si>
  <si>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</si>
  <si>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</si>
  <si>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</si>
  <si>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</si>
  <si>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</si>
  <si>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</si>
  <si>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</si>
  <si>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</si>
  <si>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</si>
  <si>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</si>
  <si>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</si>
  <si>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</si>
  <si>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</si>
  <si>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</si>
  <si>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</si>
  <si>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</si>
  <si>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</si>
  <si>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</si>
  <si>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</si>
  <si>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</si>
  <si>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</si>
  <si>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</si>
  <si>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</si>
  <si>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</si>
  <si>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</si>
  <si>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</si>
  <si>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</si>
  <si>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</si>
  <si>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</si>
  <si>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</si>
  <si>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</si>
  <si>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</si>
  <si>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</si>
  <si>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</si>
  <si>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</si>
  <si>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</si>
  <si>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</si>
  <si>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</si>
  <si>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</si>
  <si>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</si>
  <si>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</si>
  <si>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</si>
  <si>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</si>
  <si>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</si>
  <si>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</si>
  <si>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</si>
  <si>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</si>
  <si>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</si>
  <si>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</si>
  <si>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</si>
  <si>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</si>
  <si>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</si>
  <si>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</si>
  <si>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</si>
  <si>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</si>
  <si>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</si>
  <si>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</si>
  <si>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</si>
  <si>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</si>
  <si>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</si>
  <si>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</si>
  <si>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</si>
  <si>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</si>
  <si>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</si>
  <si>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</si>
  <si>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</si>
  <si>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</si>
  <si>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</si>
  <si>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</si>
  <si>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</si>
  <si>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</si>
  <si>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</si>
  <si>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</si>
  <si>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</si>
  <si>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</si>
  <si>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</si>
  <si>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</si>
  <si>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</si>
  <si>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</si>
  <si>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</si>
  <si>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</si>
  <si>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</si>
  <si>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</si>
  <si>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</si>
  <si>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</si>
  <si>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</si>
  <si>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</si>
  <si>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</si>
  <si>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</si>
  <si>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</si>
  <si>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</si>
  <si>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</si>
  <si>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</si>
  <si>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</si>
  <si>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</si>
  <si>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</si>
  <si>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</si>
  <si>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</si>
  <si>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</si>
  <si>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</si>
  <si>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</si>
  <si>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</si>
  <si>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</si>
  <si>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</si>
  <si>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</si>
  <si>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</si>
  <si>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</si>
  <si>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</si>
  <si>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</si>
  <si>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</si>
  <si>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</si>
  <si>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</si>
  <si>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</si>
  <si>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</si>
  <si>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</si>
  <si>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</si>
  <si>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</si>
  <si>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</si>
  <si>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</si>
  <si>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</si>
  <si>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</si>
  <si>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</si>
  <si>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</si>
  <si>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</si>
  <si>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</si>
  <si>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</si>
  <si>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</si>
  <si>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</si>
  <si>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</si>
  <si>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</si>
  <si>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</si>
  <si>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</si>
  <si>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</si>
  <si>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</si>
  <si>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</si>
  <si>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</si>
  <si>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</si>
  <si>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</si>
  <si>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</si>
  <si>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</si>
  <si>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</si>
  <si>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</si>
  <si>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</si>
  <si>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</si>
  <si>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</si>
  <si>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</si>
  <si>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</si>
  <si>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</si>
  <si>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</si>
  <si>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</si>
  <si>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</si>
  <si>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</si>
  <si>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</si>
  <si>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</si>
  <si>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</si>
  <si>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</si>
  <si>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</si>
  <si>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</si>
  <si>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</si>
  <si>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</si>
  <si>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</si>
  <si>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</si>
  <si>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</si>
  <si>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</si>
  <si>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</si>
  <si>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</si>
  <si>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</si>
  <si>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</si>
  <si>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</si>
  <si>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</si>
  <si>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</si>
  <si>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</si>
  <si>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</si>
  <si>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</si>
  <si>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</si>
  <si>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</si>
  <si>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</si>
  <si>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</si>
  <si>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</si>
  <si>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</si>
  <si>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</si>
  <si>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</si>
  <si>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</si>
  <si>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</si>
  <si>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</si>
  <si>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</si>
  <si>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</si>
  <si>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</si>
  <si>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</si>
  <si>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</si>
  <si>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</si>
  <si>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</si>
  <si>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</si>
  <si>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</si>
  <si>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</si>
  <si>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</si>
  <si>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</si>
  <si>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</si>
  <si>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</si>
  <si>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</si>
  <si>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</si>
  <si>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</si>
  <si>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</si>
  <si>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</si>
  <si>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</si>
  <si>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</si>
  <si>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</si>
  <si>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</si>
  <si>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</si>
  <si>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</si>
  <si>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</si>
  <si>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</si>
  <si>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</si>
  <si>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</si>
  <si>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</si>
  <si>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</si>
  <si>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</si>
  <si>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</si>
  <si>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</si>
  <si>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</si>
  <si>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</si>
  <si>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</si>
  <si>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</si>
  <si>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</si>
  <si>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</si>
  <si>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</si>
  <si>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</si>
  <si>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</si>
  <si>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</si>
  <si>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</si>
  <si>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</si>
  <si>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</si>
  <si>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</si>
  <si>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</si>
  <si>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</si>
  <si>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</si>
  <si>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</si>
  <si>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</si>
  <si>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</si>
  <si>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</si>
  <si>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</si>
  <si>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</si>
  <si>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</si>
  <si>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</si>
  <si>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</si>
  <si>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</si>
  <si>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</si>
  <si>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</si>
  <si>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</si>
  <si>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</si>
  <si>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</si>
  <si>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</si>
  <si>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</si>
  <si>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</si>
  <si>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</si>
  <si>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</si>
  <si>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</si>
  <si>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</si>
  <si>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</si>
  <si>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</si>
  <si>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</si>
  <si>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</si>
  <si>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</si>
  <si>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</si>
  <si>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</si>
  <si>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</si>
  <si>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</si>
  <si>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</si>
  <si>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</si>
  <si>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</si>
  <si>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</si>
  <si>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</si>
  <si>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</si>
  <si>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</si>
  <si>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</si>
  <si>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</si>
  <si>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</si>
  <si>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</si>
  <si>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</si>
  <si>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</si>
  <si>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</si>
  <si>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</si>
  <si>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</si>
  <si>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</si>
  <si>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</si>
  <si>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</si>
  <si>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</si>
  <si>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</si>
  <si>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</si>
  <si>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</si>
  <si>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</si>
  <si>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</si>
  <si>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</si>
  <si>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</si>
  <si>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</si>
  <si>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</si>
  <si>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</si>
  <si>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</si>
  <si>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</si>
  <si>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</si>
  <si>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</si>
  <si>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</si>
  <si>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</si>
  <si>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</si>
  <si>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</si>
  <si>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</si>
  <si>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</si>
  <si>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</si>
  <si>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</si>
  <si>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</si>
  <si>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</si>
  <si>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</si>
  <si>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</si>
  <si>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</si>
  <si>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</si>
  <si>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</si>
  <si>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</si>
  <si>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</si>
  <si>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</si>
  <si>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</si>
  <si>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</si>
  <si>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</si>
  <si>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</si>
  <si>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</si>
  <si>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</si>
  <si>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</si>
  <si>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</si>
  <si>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</si>
  <si>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</si>
  <si>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</si>
  <si>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</si>
  <si>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</si>
  <si>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</si>
  <si>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</si>
  <si>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</si>
  <si>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</si>
  <si>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</si>
  <si>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</si>
  <si>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</si>
  <si>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</si>
  <si>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</si>
  <si>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</si>
  <si>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</si>
  <si>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</si>
  <si>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</si>
  <si>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</si>
  <si>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</si>
  <si>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</si>
  <si>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</si>
  <si>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</si>
  <si>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</si>
  <si>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</si>
  <si>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</si>
  <si>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</si>
  <si>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</si>
  <si>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</si>
  <si>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</si>
  <si>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</si>
  <si>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</si>
  <si>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</si>
  <si>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</si>
  <si>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</si>
  <si>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</si>
  <si>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</si>
  <si>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</si>
  <si>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</si>
  <si>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</si>
  <si>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</si>
  <si>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</si>
  <si>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</si>
  <si>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</si>
  <si>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</si>
  <si>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</si>
  <si>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</si>
  <si>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</si>
  <si>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</si>
  <si>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</si>
  <si>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</si>
  <si>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</si>
  <si>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</si>
  <si>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</si>
  <si>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</si>
  <si>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</si>
  <si>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</si>
  <si>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</si>
  <si>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</si>
  <si>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</si>
  <si>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</si>
  <si>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</si>
  <si>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</si>
  <si>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</si>
  <si>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</si>
  <si>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</si>
  <si>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</si>
  <si>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</si>
  <si>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</si>
  <si>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</si>
  <si>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</si>
  <si>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</si>
  <si>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</si>
  <si>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</si>
  <si>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</si>
  <si>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</si>
  <si>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</si>
  <si>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</si>
  <si>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</si>
  <si>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</si>
  <si>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</si>
  <si>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</si>
  <si>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</si>
  <si>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</si>
  <si>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</si>
  <si>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</si>
  <si>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</si>
  <si>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</si>
  <si>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</si>
  <si>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</si>
  <si>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</si>
  <si>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</si>
  <si>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</si>
  <si>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</si>
  <si>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</si>
  <si>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</si>
  <si>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</si>
  <si>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</si>
  <si>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</si>
  <si>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</si>
  <si>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</si>
  <si>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</si>
  <si>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</si>
  <si>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</si>
  <si>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</si>
  <si>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</si>
  <si>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</si>
  <si>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</si>
  <si>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</si>
  <si>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</si>
  <si>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</si>
  <si>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</si>
  <si>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</si>
  <si>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</si>
  <si>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</si>
  <si>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</si>
  <si>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</si>
  <si>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</si>
  <si>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</si>
  <si>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</si>
  <si>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</si>
  <si>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</si>
  <si>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</si>
  <si>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</si>
  <si>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</si>
  <si>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</si>
  <si>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</si>
  <si>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</si>
  <si>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</si>
  <si>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</si>
  <si>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</si>
  <si>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</si>
  <si>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</si>
  <si>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</si>
  <si>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</si>
  <si>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</si>
  <si>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</si>
  <si>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</si>
  <si>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</si>
  <si>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</si>
  <si>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</si>
  <si>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</si>
  <si>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</si>
  <si>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</si>
  <si>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</si>
  <si>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</si>
  <si>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</si>
  <si>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</si>
  <si>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</si>
  <si>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</si>
  <si>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</si>
  <si>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</si>
  <si>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</si>
  <si>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</si>
  <si>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</si>
  <si>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</si>
  <si>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</si>
  <si>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</si>
  <si>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</si>
  <si>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</si>
  <si>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</si>
  <si>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</si>
  <si>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</si>
  <si>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</si>
  <si>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</si>
  <si>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</si>
  <si>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</si>
  <si>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</si>
  <si>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</si>
  <si>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</si>
  <si>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</si>
  <si>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</si>
  <si>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</si>
  <si>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</si>
  <si>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</si>
  <si>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</si>
  <si>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</si>
  <si>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</si>
  <si>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</si>
  <si>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</si>
  <si>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</si>
  <si>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</si>
  <si>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</si>
  <si>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</si>
  <si>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</si>
  <si>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</si>
  <si>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</si>
  <si>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</si>
  <si>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</si>
  <si>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</si>
  <si>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</si>
  <si>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</si>
  <si>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</si>
  <si>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</si>
  <si>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</si>
  <si>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</si>
  <si>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</si>
  <si>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</si>
  <si>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</si>
  <si>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</si>
  <si>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</si>
  <si>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</si>
  <si>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</si>
  <si>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</si>
  <si>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</si>
  <si>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</si>
  <si>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</si>
  <si>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</si>
  <si>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</si>
  <si>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</si>
  <si>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</si>
  <si>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</si>
  <si>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</si>
  <si>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</si>
  <si>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</si>
  <si>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</si>
  <si>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</si>
  <si>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</si>
  <si>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</si>
  <si>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</si>
  <si>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</si>
  <si>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</si>
  <si>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</si>
  <si>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</si>
  <si>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</si>
  <si>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</si>
  <si>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</si>
  <si>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</si>
  <si>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</si>
  <si>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</si>
  <si>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</si>
  <si>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</si>
  <si>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</si>
  <si>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</si>
  <si>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</si>
  <si>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</si>
  <si>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</si>
  <si>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</si>
  <si>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</si>
  <si>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</si>
  <si>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</si>
  <si>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</si>
  <si>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</si>
  <si>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</si>
  <si>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</si>
  <si>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</si>
  <si>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</si>
  <si>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</si>
  <si>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</si>
  <si>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</si>
  <si>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</si>
  <si>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</si>
  <si>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</si>
  <si>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</si>
  <si>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</si>
  <si>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</si>
  <si>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</si>
  <si>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</si>
  <si>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</si>
  <si>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</si>
  <si>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</si>
  <si>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</si>
  <si>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</si>
  <si>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</si>
  <si>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</si>
  <si>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</si>
  <si>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</si>
  <si>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</si>
  <si>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</si>
  <si>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</si>
  <si>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</si>
  <si>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</si>
  <si>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</si>
  <si>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</si>
  <si>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</si>
  <si>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</si>
  <si>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</si>
  <si>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</si>
  <si>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</si>
  <si>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</si>
  <si>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</si>
  <si>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</si>
  <si>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</si>
  <si>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</si>
  <si>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</si>
  <si>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</si>
  <si>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</si>
  <si>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</si>
  <si>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</si>
  <si>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</si>
  <si>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</si>
  <si>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</si>
  <si>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</si>
  <si>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</si>
  <si>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</si>
  <si>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</si>
  <si>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</si>
  <si>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</si>
  <si>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</si>
  <si>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</si>
  <si>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</si>
  <si>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</si>
  <si>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</si>
  <si>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</si>
  <si>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</si>
  <si>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</si>
  <si>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</si>
  <si>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</si>
  <si>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</si>
  <si>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</si>
  <si>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</si>
  <si>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</si>
  <si>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</si>
  <si>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</si>
  <si>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</si>
  <si>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</si>
  <si>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</si>
  <si>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</si>
  <si>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</si>
  <si>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</si>
  <si>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</si>
  <si>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</si>
  <si>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</si>
  <si>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</si>
  <si>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</si>
  <si>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</si>
  <si>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</si>
  <si>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</si>
  <si>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</si>
  <si>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</si>
  <si>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</si>
  <si>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</si>
  <si>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</si>
  <si>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</si>
  <si>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</si>
  <si>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</si>
  <si>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</si>
  <si>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</si>
  <si>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</si>
  <si>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</si>
  <si>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</si>
  <si>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</si>
  <si>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</si>
  <si>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</si>
  <si>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</si>
  <si>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</si>
  <si>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</si>
  <si>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</si>
  <si>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</si>
  <si>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</si>
  <si>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</si>
  <si>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</si>
  <si>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</si>
  <si>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</si>
  <si>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</si>
  <si>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</si>
  <si>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</si>
  <si>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</si>
  <si>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</si>
  <si>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</si>
  <si>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</si>
  <si>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</si>
  <si>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</si>
  <si>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</si>
  <si>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</si>
  <si>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</si>
  <si>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</si>
  <si>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</si>
  <si>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</si>
  <si>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</si>
  <si>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</si>
  <si>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</si>
  <si>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</si>
  <si>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</si>
  <si>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</si>
  <si>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</si>
  <si>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</si>
  <si>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</si>
  <si>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</si>
  <si>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</si>
  <si>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</si>
  <si>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</si>
  <si>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</si>
  <si>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</si>
  <si>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</si>
  <si>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</si>
  <si>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</si>
  <si>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</si>
  <si>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</si>
  <si>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</si>
  <si>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</si>
  <si>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</si>
  <si>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</si>
  <si>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</si>
  <si>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</si>
  <si>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</si>
  <si>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</si>
  <si>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</si>
  <si>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</si>
  <si>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</si>
  <si>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</si>
  <si>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</si>
  <si>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</si>
  <si>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</si>
  <si>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</si>
  <si>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</si>
  <si>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</si>
  <si>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</si>
  <si>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</si>
  <si>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</si>
  <si>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</si>
  <si>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</si>
  <si>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</si>
  <si>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</si>
  <si>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</si>
  <si>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</si>
  <si>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</si>
  <si>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</si>
  <si>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</si>
  <si>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</si>
  <si>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</si>
  <si>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</si>
  <si>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</si>
  <si>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</si>
  <si>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</si>
  <si>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</si>
  <si>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</si>
  <si>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</si>
  <si>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</si>
  <si>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</si>
  <si>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</si>
  <si>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</si>
  <si>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</si>
  <si>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</si>
  <si>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</si>
  <si>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</si>
  <si>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</si>
  <si>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</si>
  <si>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</si>
  <si>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</si>
  <si>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</si>
  <si>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</si>
  <si>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</si>
  <si>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</si>
  <si>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</si>
  <si>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</si>
  <si>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</si>
  <si>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</si>
  <si>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</si>
  <si>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</si>
  <si>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</si>
  <si>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</si>
  <si>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</si>
  <si>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</si>
  <si>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</si>
  <si>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</si>
  <si>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</si>
  <si>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</si>
  <si>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</si>
  <si>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</si>
  <si>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</si>
  <si>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</si>
  <si>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</si>
  <si>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</si>
  <si>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</si>
  <si>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</si>
  <si>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</si>
  <si>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</si>
  <si>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</si>
  <si>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</si>
  <si>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</si>
  <si>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</si>
  <si>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</si>
  <si>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</si>
  <si>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</si>
  <si>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</si>
  <si>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</si>
  <si>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</si>
  <si>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</si>
  <si>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</si>
  <si>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</si>
  <si>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</si>
  <si>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</si>
  <si>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</si>
  <si>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</si>
  <si>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</si>
  <si>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</si>
  <si>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</si>
  <si>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</si>
  <si>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</si>
  <si>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</si>
  <si>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</si>
  <si>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</si>
  <si>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</si>
  <si>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</si>
  <si>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</si>
  <si>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</si>
  <si>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</si>
  <si>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</si>
  <si>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</si>
  <si>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</si>
  <si>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</si>
  <si>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</si>
  <si>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</si>
  <si>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</si>
  <si>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</si>
  <si>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</si>
  <si>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</si>
  <si>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</si>
  <si>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</si>
  <si>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</si>
  <si>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</si>
  <si>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</si>
  <si>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</si>
  <si>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</si>
  <si>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</si>
  <si>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</si>
  <si>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</si>
  <si>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</si>
  <si>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</si>
  <si>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</si>
  <si>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</si>
  <si>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</si>
  <si>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</si>
  <si>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</si>
  <si>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</si>
  <si>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</si>
  <si>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</si>
  <si>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</si>
  <si>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</si>
  <si>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</si>
  <si>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</si>
  <si>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</si>
  <si>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</si>
  <si>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</si>
  <si>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</si>
  <si>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</si>
  <si>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</si>
  <si>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</si>
  <si>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</si>
  <si>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</si>
  <si>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</si>
  <si>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</si>
  <si>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</si>
  <si>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</si>
  <si>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</si>
  <si>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</si>
  <si>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</si>
  <si>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</si>
  <si>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</si>
  <si>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</si>
  <si>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</si>
  <si>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</si>
  <si>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</si>
  <si>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</si>
  <si>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</si>
  <si>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</si>
  <si>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</si>
  <si>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</si>
  <si>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</si>
  <si>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</si>
  <si>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</si>
  <si>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</si>
  <si>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</si>
  <si>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</si>
  <si>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</si>
  <si>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</si>
  <si>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</si>
  <si>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</si>
  <si>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</si>
  <si>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</si>
  <si>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</si>
  <si>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</si>
  <si>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</si>
  <si>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</si>
  <si>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</si>
  <si>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</si>
  <si>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</si>
  <si>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</si>
  <si>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</si>
  <si>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</si>
  <si>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</si>
  <si>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</si>
  <si>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</si>
  <si>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</si>
  <si>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</si>
  <si>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</si>
  <si>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</si>
  <si>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</si>
  <si>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</si>
  <si>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</si>
  <si>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</si>
  <si>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</si>
  <si>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</si>
  <si>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</si>
  <si>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</si>
  <si>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</si>
  <si>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</si>
  <si>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</si>
  <si>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</si>
  <si>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</si>
  <si>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</si>
  <si>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</si>
  <si>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</si>
  <si>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</si>
  <si>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</si>
  <si>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</si>
  <si>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</si>
  <si>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</si>
  <si>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</si>
  <si>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</si>
  <si>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</si>
  <si>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</si>
  <si>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</si>
  <si>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</si>
  <si>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</si>
  <si>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</si>
  <si>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</si>
  <si>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</si>
  <si>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</si>
  <si>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</si>
  <si>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</si>
  <si>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</si>
  <si>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</si>
  <si>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</si>
  <si>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</si>
  <si>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</si>
  <si>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</si>
  <si>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</si>
  <si>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</si>
  <si>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</si>
  <si>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</si>
  <si>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</si>
  <si>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</si>
  <si>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</si>
  <si>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</si>
  <si>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</si>
  <si>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</si>
  <si>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</si>
  <si>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</si>
  <si>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</si>
  <si>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</si>
  <si>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</si>
  <si>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</si>
  <si>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</si>
  <si>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</si>
  <si>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</si>
  <si>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</si>
  <si>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</si>
  <si>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</si>
  <si>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</si>
  <si>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</si>
  <si>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</si>
  <si>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</si>
  <si>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</si>
  <si>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</si>
  <si>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</si>
  <si>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</si>
  <si>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</si>
  <si>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</si>
  <si>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</si>
  <si>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</si>
  <si>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</si>
  <si>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</si>
  <si>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</si>
  <si>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</si>
  <si>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</si>
  <si>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</si>
  <si>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</si>
  <si>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</si>
  <si>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</si>
  <si>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</si>
  <si>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</si>
  <si>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</si>
  <si>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</si>
  <si>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</si>
  <si>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</si>
  <si>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</si>
  <si>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</si>
  <si>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</si>
  <si>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</si>
  <si>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</si>
  <si>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</si>
  <si>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</si>
  <si>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</si>
  <si>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</si>
  <si>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</si>
  <si>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</si>
  <si>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</si>
  <si>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</si>
  <si>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</si>
  <si>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</si>
  <si>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</si>
  <si>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</si>
  <si>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</si>
  <si>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</si>
  <si>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</si>
  <si>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</si>
  <si>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</si>
  <si>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</si>
  <si>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</si>
  <si>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</si>
  <si>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</si>
  <si>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</si>
  <si>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</si>
  <si>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</si>
  <si>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</si>
  <si>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</si>
  <si>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</si>
  <si>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</si>
  <si>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</si>
  <si>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</si>
  <si>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</si>
  <si>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</si>
  <si>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</si>
  <si>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</si>
  <si>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</si>
  <si>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</si>
  <si>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</si>
  <si>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</si>
  <si>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</si>
  <si>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</si>
  <si>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</si>
  <si>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</si>
  <si>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</si>
  <si>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</si>
  <si>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</si>
  <si>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</si>
  <si>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</si>
  <si>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</si>
  <si>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</si>
  <si>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</si>
  <si>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</si>
  <si>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</si>
  <si>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</si>
  <si>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</si>
  <si>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</si>
  <si>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</si>
  <si>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</si>
  <si>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</si>
  <si>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</si>
  <si>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</si>
  <si>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</si>
  <si>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</si>
  <si>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</si>
  <si>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</si>
  <si>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</si>
  <si>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</si>
  <si>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</si>
  <si>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</si>
  <si>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</si>
  <si>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</si>
  <si>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</si>
  <si>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</si>
  <si>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</si>
  <si>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</si>
  <si>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</si>
  <si>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</si>
  <si>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</si>
  <si>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</si>
  <si>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</si>
  <si>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</si>
  <si>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</si>
  <si>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</si>
  <si>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</si>
  <si>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</si>
  <si>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</si>
  <si>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</si>
  <si>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</si>
  <si>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</si>
  <si>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</si>
  <si>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</si>
  <si>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</si>
  <si>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</si>
  <si>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</si>
  <si>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</si>
  <si>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</si>
  <si>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</si>
  <si>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</si>
  <si>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</si>
  <si>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</si>
  <si>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</si>
  <si>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</si>
  <si>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</si>
  <si>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</si>
  <si>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</si>
  <si>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</si>
  <si>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</si>
  <si>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</si>
  <si>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</si>
  <si>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</si>
  <si>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</si>
  <si>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</si>
  <si>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</si>
  <si>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</si>
  <si>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</si>
  <si>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</si>
  <si>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</si>
  <si>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</si>
  <si>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</si>
  <si>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</si>
  <si>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</si>
  <si>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</si>
  <si>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</si>
  <si>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</si>
  <si>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</si>
  <si>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</si>
  <si>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</si>
  <si>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</si>
  <si>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</si>
  <si>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</si>
  <si>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</si>
  <si>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</si>
  <si>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</si>
  <si>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</si>
  <si>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</si>
  <si>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</si>
  <si>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</si>
  <si>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</si>
  <si>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</si>
  <si>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</si>
  <si>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</si>
  <si>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</si>
  <si>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</si>
  <si>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</si>
  <si>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</si>
  <si>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</si>
  <si>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</si>
  <si>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</si>
  <si>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</si>
  <si>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</si>
  <si>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</si>
  <si>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</si>
  <si>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</si>
  <si>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</si>
  <si>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</si>
  <si>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</si>
  <si>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</si>
  <si>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</si>
  <si>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</si>
  <si>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</si>
  <si>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</si>
  <si>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</si>
  <si>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</si>
  <si>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</si>
  <si>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</si>
  <si>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</si>
  <si>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</si>
  <si>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</si>
  <si>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</si>
  <si>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</si>
  <si>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</si>
  <si>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</si>
  <si>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</si>
  <si>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</si>
  <si>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</si>
  <si>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</si>
  <si>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</si>
  <si>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</si>
  <si>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</si>
  <si>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</si>
  <si>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</si>
  <si>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</si>
  <si>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</si>
  <si>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</si>
  <si>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</si>
  <si>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</si>
  <si>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</si>
  <si>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</si>
  <si>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</si>
  <si>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</si>
  <si>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</si>
  <si>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</si>
  <si>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</si>
  <si>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</si>
  <si>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</si>
  <si>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</si>
  <si>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</si>
  <si>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</si>
  <si>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</si>
  <si>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</si>
  <si>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</si>
  <si>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</si>
  <si>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</si>
  <si>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</si>
  <si>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</si>
  <si>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</si>
  <si>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</si>
  <si>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</si>
  <si>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</si>
  <si>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</si>
  <si>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</si>
  <si>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</si>
  <si>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</si>
  <si>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</si>
  <si>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</si>
  <si>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</si>
  <si>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</si>
  <si>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</si>
  <si>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</si>
  <si>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</si>
  <si>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</si>
  <si>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</si>
  <si>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</si>
  <si>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</si>
  <si>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</si>
  <si>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</si>
  <si>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</si>
  <si>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</si>
  <si>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</si>
  <si>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</si>
  <si>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</si>
  <si>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</si>
  <si>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</si>
  <si>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</si>
  <si>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</si>
  <si>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</si>
  <si>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</si>
  <si>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</si>
  <si>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</si>
  <si>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</si>
  <si>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</si>
  <si>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</si>
  <si>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</si>
  <si>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</si>
  <si>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</si>
  <si>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</si>
  <si>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</si>
  <si>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</si>
  <si>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</si>
  <si>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</si>
  <si>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</si>
  <si>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</si>
  <si>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</si>
  <si>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</si>
  <si>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</si>
  <si>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</si>
  <si>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</si>
  <si>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</si>
  <si>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</si>
  <si>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</si>
  <si>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</si>
  <si>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</si>
  <si>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</si>
  <si>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</si>
  <si>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</si>
  <si>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</si>
  <si>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</si>
  <si>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</si>
  <si>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</si>
  <si>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</si>
  <si>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</si>
  <si>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</si>
  <si>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</si>
  <si>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</si>
  <si>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</si>
  <si>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</si>
  <si>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</si>
  <si>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</si>
  <si>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</si>
  <si>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</si>
  <si>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</si>
  <si>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</si>
  <si>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</si>
  <si>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</si>
  <si>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</si>
  <si>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</si>
  <si>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</si>
  <si>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</si>
  <si>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</si>
  <si>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</si>
  <si>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</si>
  <si>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</si>
  <si>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</si>
  <si>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</si>
  <si>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</si>
  <si>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</si>
  <si>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</si>
  <si>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</si>
  <si>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</si>
  <si>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</si>
  <si>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</si>
  <si>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</si>
  <si>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</si>
  <si>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</si>
  <si>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</si>
  <si>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</si>
  <si>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</si>
  <si>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</si>
  <si>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</si>
  <si>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</si>
  <si>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</si>
  <si>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</si>
  <si>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</si>
  <si>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</si>
  <si>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</si>
  <si>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</si>
  <si>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</si>
  <si>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</si>
  <si>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</si>
  <si>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</si>
  <si>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</si>
  <si>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</si>
  <si>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</si>
  <si>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</si>
  <si>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</si>
  <si>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</si>
  <si>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</si>
  <si>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</si>
  <si>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</si>
  <si>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</si>
  <si>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</si>
  <si>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</si>
  <si>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</si>
  <si>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</si>
  <si>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</si>
  <si>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</si>
  <si>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</si>
  <si>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</si>
  <si>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</si>
  <si>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</si>
  <si>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</si>
  <si>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</si>
  <si>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</si>
  <si>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</si>
  <si>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</si>
  <si>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</si>
  <si>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</si>
  <si>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</si>
  <si>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</si>
  <si>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</si>
  <si>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</si>
  <si>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</si>
  <si>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</si>
  <si>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</si>
  <si>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</si>
  <si>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</si>
  <si>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</si>
  <si>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</si>
  <si>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</si>
  <si>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</si>
  <si>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</si>
  <si>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</si>
  <si>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</si>
  <si>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</si>
  <si>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</si>
  <si>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</si>
  <si>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</si>
  <si>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</si>
  <si>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</si>
  <si>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</si>
  <si>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</si>
  <si>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</si>
  <si>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</si>
  <si>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</si>
  <si>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</si>
  <si>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</si>
  <si>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</si>
  <si>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</si>
  <si>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</si>
  <si>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</si>
  <si>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</si>
  <si>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</si>
  <si>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</si>
  <si>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</si>
  <si>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</si>
  <si>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</si>
  <si>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</si>
  <si>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</si>
  <si>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</si>
  <si>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</si>
  <si>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</si>
  <si>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</si>
  <si>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</si>
  <si>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</si>
  <si>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</si>
  <si>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</si>
  <si>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</si>
  <si>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</si>
  <si>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</si>
  <si>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</si>
  <si>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</si>
  <si>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</si>
  <si>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</si>
  <si>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</si>
  <si>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</si>
  <si>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</si>
  <si>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</si>
  <si>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</si>
  <si>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</si>
  <si>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</si>
  <si>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</si>
  <si>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</si>
  <si>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</si>
  <si>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</si>
  <si>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</si>
  <si>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</si>
  <si>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</si>
  <si>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</si>
  <si>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</si>
  <si>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</si>
  <si>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</si>
  <si>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</si>
  <si>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</si>
  <si>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</si>
  <si>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</si>
  <si>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</si>
  <si>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</si>
  <si>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</si>
  <si>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</si>
  <si>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</si>
  <si>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</si>
  <si>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</si>
  <si>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</si>
  <si>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</si>
  <si>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</si>
  <si>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</si>
  <si>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</si>
  <si>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</si>
  <si>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</si>
  <si>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</si>
  <si>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</si>
  <si>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</si>
  <si>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</si>
  <si>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</si>
  <si>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</si>
  <si>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</si>
  <si>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</si>
  <si>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</si>
  <si>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</si>
  <si>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</si>
  <si>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</si>
  <si>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</si>
  <si>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</si>
  <si>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</si>
  <si>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</si>
  <si>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</si>
  <si>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</si>
  <si>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</si>
  <si>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</si>
  <si>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</si>
  <si>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</si>
  <si>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</si>
  <si>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</si>
  <si>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</si>
  <si>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</si>
  <si>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</si>
  <si>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</si>
  <si>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</si>
  <si>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</si>
  <si>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</si>
  <si>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</si>
  <si>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</si>
  <si>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</si>
  <si>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</si>
  <si>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</si>
  <si>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</si>
  <si>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</si>
  <si>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</si>
  <si>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</si>
  <si>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</si>
  <si>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</si>
  <si>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</si>
  <si>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</si>
  <si>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</si>
  <si>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</si>
  <si>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</si>
  <si>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</si>
  <si>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</si>
  <si>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</si>
  <si>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</si>
  <si>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</si>
  <si>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</si>
  <si>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</si>
  <si>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</si>
  <si>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</si>
  <si>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</si>
  <si>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</si>
  <si>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</si>
  <si>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</si>
  <si>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</si>
  <si>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</si>
  <si>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</si>
  <si>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</si>
  <si>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</si>
  <si>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</si>
  <si>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</si>
  <si>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</si>
  <si>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</si>
  <si>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</si>
  <si>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</si>
  <si>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</si>
  <si>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</si>
  <si>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</si>
  <si>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</si>
  <si>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</si>
  <si>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</si>
  <si>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</si>
  <si>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</si>
  <si>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</si>
  <si>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</si>
  <si>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</si>
  <si>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</si>
  <si>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</si>
  <si>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</si>
  <si>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</si>
  <si>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</si>
  <si>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</si>
  <si>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</si>
  <si>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</si>
  <si>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</si>
  <si>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</si>
  <si>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</si>
  <si>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</si>
  <si>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</si>
  <si>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</si>
  <si>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</si>
  <si>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</si>
  <si>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</si>
  <si>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</si>
  <si>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</si>
  <si>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</si>
  <si>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</si>
  <si>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</si>
  <si>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</si>
  <si>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</si>
  <si>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</si>
  <si>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</si>
  <si>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</si>
  <si>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</si>
  <si>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</si>
  <si>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</si>
  <si>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</si>
  <si>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</si>
  <si>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</si>
  <si>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</si>
  <si>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</si>
  <si>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</si>
  <si>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</si>
  <si>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</si>
  <si>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</si>
  <si>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</si>
  <si>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</si>
  <si>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</si>
  <si>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</si>
  <si>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</si>
  <si>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</si>
  <si>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</si>
  <si>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</si>
  <si>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</si>
  <si>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</si>
  <si>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</si>
  <si>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</si>
  <si>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</si>
  <si>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</si>
  <si>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</si>
  <si>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</si>
  <si>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</si>
  <si>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</si>
  <si>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</si>
  <si>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</si>
  <si>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</si>
  <si>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</si>
  <si>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</si>
  <si>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</si>
  <si>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</si>
  <si>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</si>
  <si>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</si>
  <si>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</si>
  <si>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</si>
  <si>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</si>
  <si>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</si>
  <si>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</si>
  <si>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</si>
  <si>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</si>
  <si>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</si>
  <si>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</si>
  <si>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</si>
  <si>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</si>
  <si>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</si>
  <si>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</si>
  <si>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</si>
  <si>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</si>
  <si>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</si>
  <si>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</si>
  <si>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</si>
  <si>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</si>
  <si>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</si>
  <si>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</si>
  <si>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</si>
  <si>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</si>
  <si>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</si>
  <si>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</si>
  <si>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</si>
  <si>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</si>
  <si>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</si>
  <si>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</si>
  <si>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</si>
  <si>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</si>
  <si>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</si>
  <si>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</si>
  <si>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</si>
  <si>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</si>
  <si>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</si>
  <si>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</si>
  <si>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</si>
  <si>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</si>
  <si>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</si>
  <si>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</si>
  <si>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</si>
  <si>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</si>
  <si>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</si>
  <si>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</si>
  <si>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</si>
  <si>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</si>
  <si>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</si>
  <si>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</si>
  <si>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</si>
  <si>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</si>
  <si>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</si>
  <si>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</si>
  <si>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</si>
  <si>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</si>
  <si>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</si>
  <si>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</si>
  <si>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</si>
  <si>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</si>
  <si>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</si>
  <si>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</si>
  <si>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</si>
  <si>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</si>
  <si>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</si>
  <si>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</si>
  <si>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</si>
  <si>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</si>
  <si>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</si>
  <si>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</si>
  <si>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</si>
  <si>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</si>
  <si>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</si>
  <si>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</si>
  <si>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</si>
  <si>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</si>
  <si>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</si>
  <si>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</si>
  <si>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</si>
  <si>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</si>
  <si>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</si>
  <si>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</si>
  <si>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</si>
  <si>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</si>
  <si>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</si>
  <si>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</si>
  <si>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</si>
  <si>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</si>
  <si>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</si>
  <si>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</si>
  <si>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</si>
  <si>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</si>
  <si>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</si>
  <si>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</si>
  <si>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</si>
  <si>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</si>
  <si>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</si>
  <si>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</si>
  <si>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</si>
  <si>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</si>
  <si>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</si>
  <si>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</si>
  <si>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</si>
  <si>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</si>
  <si>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</si>
  <si>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</si>
  <si>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</si>
  <si>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</si>
  <si>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</si>
  <si>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</si>
  <si>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</si>
  <si>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</si>
  <si>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</si>
  <si>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</si>
  <si>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</si>
  <si>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</si>
  <si>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</si>
  <si>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</si>
  <si>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</si>
  <si>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</si>
  <si>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</si>
  <si>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</si>
  <si>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</si>
  <si>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</si>
  <si>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</si>
  <si>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</si>
  <si>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</si>
  <si>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</si>
  <si>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</si>
  <si>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</si>
  <si>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</si>
  <si>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</si>
  <si>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</si>
  <si>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</si>
  <si>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</si>
  <si>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</si>
  <si>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</si>
  <si>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</si>
  <si>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</si>
  <si>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</si>
  <si>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</si>
  <si>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</si>
  <si>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</si>
  <si>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</si>
  <si>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</si>
  <si>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</si>
  <si>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</si>
  <si>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</si>
  <si>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</si>
  <si>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</si>
  <si>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</si>
  <si>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</si>
  <si>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</si>
  <si>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</si>
  <si>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</si>
  <si>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</si>
  <si>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</si>
  <si>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</si>
  <si>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</si>
  <si>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</si>
  <si>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</si>
  <si>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</si>
  <si>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</si>
  <si>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</si>
  <si>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</si>
  <si>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</si>
  <si>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</si>
  <si>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</si>
  <si>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</si>
  <si>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</si>
  <si>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</si>
  <si>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</si>
  <si>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</si>
  <si>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</si>
  <si>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</si>
  <si>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</si>
  <si>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</si>
  <si>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</si>
  <si>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</si>
  <si>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</si>
  <si>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</si>
  <si>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</si>
  <si>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</si>
  <si>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</si>
  <si>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</si>
  <si>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</si>
  <si>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</si>
  <si>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</si>
  <si>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</si>
  <si>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</si>
  <si>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</si>
  <si>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</si>
  <si>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</si>
  <si>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</si>
  <si>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</si>
  <si>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</si>
  <si>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</si>
  <si>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</si>
  <si>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</si>
  <si>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</si>
  <si>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</si>
  <si>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</si>
  <si>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</si>
  <si>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</si>
  <si>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</si>
  <si>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</si>
  <si>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</si>
  <si>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</si>
  <si>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</si>
  <si>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</si>
  <si>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</si>
  <si>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</si>
  <si>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</si>
  <si>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</si>
  <si>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</si>
  <si>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</si>
  <si>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</si>
  <si>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</si>
  <si>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</si>
  <si>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</si>
  <si>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</si>
  <si>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</si>
  <si>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</si>
  <si>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</si>
  <si>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</si>
  <si>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</si>
  <si>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</si>
  <si>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</si>
  <si>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</si>
  <si>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</si>
  <si>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</si>
  <si>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</si>
  <si>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</si>
  <si>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</si>
  <si>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</si>
  <si>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</si>
  <si>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</si>
  <si>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</si>
  <si>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</si>
  <si>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</si>
  <si>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</si>
  <si>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</si>
  <si>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</si>
  <si>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</si>
  <si>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</si>
  <si>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</si>
  <si>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</si>
  <si>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</si>
  <si>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</si>
  <si>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</si>
  <si>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</si>
  <si>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</si>
  <si>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</si>
  <si>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</si>
  <si>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</si>
  <si>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</si>
  <si>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</si>
  <si>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</si>
  <si>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</si>
  <si>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</si>
  <si>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</si>
  <si>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</si>
  <si>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</si>
  <si>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</si>
  <si>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</si>
  <si>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</si>
  <si>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</si>
  <si>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</si>
  <si>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</si>
  <si>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</si>
  <si>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</si>
  <si>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</si>
  <si>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</si>
  <si>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</si>
  <si>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</si>
  <si>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</si>
  <si>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</si>
  <si>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</si>
  <si>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</si>
  <si>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</si>
  <si>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</si>
  <si>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</si>
  <si>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</si>
  <si>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</si>
  <si>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</si>
  <si>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</si>
  <si>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</si>
  <si>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</si>
  <si>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</si>
  <si>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</si>
  <si>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</si>
  <si>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</si>
  <si>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</si>
  <si>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</si>
  <si>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</si>
  <si>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</si>
  <si>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</si>
  <si>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</si>
  <si>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</si>
  <si>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</si>
  <si>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</si>
  <si>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</si>
  <si>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</si>
  <si>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</si>
  <si>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</si>
  <si>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</si>
  <si>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</si>
  <si>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</si>
  <si>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</si>
  <si>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</si>
  <si>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</si>
  <si>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</si>
  <si>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</si>
  <si>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</si>
  <si>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</si>
  <si>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</si>
  <si>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</si>
  <si>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</si>
  <si>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</si>
  <si>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</si>
  <si>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</si>
  <si>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</si>
  <si>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</si>
  <si>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</si>
  <si>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</si>
  <si>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</si>
  <si>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</si>
  <si>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</si>
  <si>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</si>
  <si>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</si>
  <si>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</si>
  <si>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</si>
  <si>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</si>
  <si>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</si>
  <si>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</si>
  <si>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</si>
  <si>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</si>
  <si>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</si>
  <si>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</si>
  <si>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</si>
  <si>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</si>
  <si>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</si>
  <si>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</si>
  <si>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</si>
  <si>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</si>
  <si>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</si>
  <si>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</si>
  <si>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</si>
  <si>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</si>
  <si>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</si>
  <si>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</si>
  <si>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</si>
  <si>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</si>
  <si>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</si>
  <si>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</si>
  <si>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</si>
  <si>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</si>
  <si>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</si>
  <si>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</si>
  <si>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</si>
  <si>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</si>
  <si>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</si>
  <si>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</si>
  <si>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</si>
  <si>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</si>
  <si>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</si>
  <si>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</si>
  <si>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</si>
  <si>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</si>
  <si>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</si>
  <si>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</si>
  <si>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</si>
  <si>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</si>
  <si>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</si>
  <si>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</si>
  <si>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</si>
  <si>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</si>
  <si>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</si>
  <si>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</si>
  <si>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</si>
  <si>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</si>
  <si>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</si>
  <si>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</si>
  <si>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</si>
  <si>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</si>
  <si>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</si>
  <si>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</si>
  <si>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</si>
  <si>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</si>
  <si>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</si>
  <si>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</si>
  <si>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</si>
  <si>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</si>
  <si>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</si>
  <si>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</si>
  <si>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</si>
  <si>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</si>
  <si>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</si>
  <si>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</si>
  <si>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</si>
  <si>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</si>
  <si>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</si>
  <si>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</si>
  <si>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</si>
  <si>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</si>
  <si>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</si>
  <si>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</si>
  <si>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</si>
  <si>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</si>
  <si>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</si>
  <si>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</si>
  <si>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</si>
  <si>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</si>
  <si>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</si>
  <si>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</si>
  <si>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</si>
  <si>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</si>
  <si>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</si>
  <si>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</si>
  <si>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</si>
  <si>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</si>
  <si>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</si>
  <si>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</si>
  <si>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</si>
  <si>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</si>
  <si>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</si>
  <si>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</si>
  <si>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</si>
  <si>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</si>
  <si>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</si>
  <si>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</si>
  <si>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</si>
  <si>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</si>
  <si>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</si>
  <si>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</si>
  <si>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</si>
  <si>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</si>
  <si>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</si>
  <si>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</si>
  <si>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</si>
  <si>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</si>
  <si>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</si>
  <si>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</si>
  <si>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</si>
  <si>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</si>
  <si>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</si>
  <si>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</si>
  <si>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</si>
  <si>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</si>
  <si>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</si>
  <si>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</si>
  <si>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</si>
  <si>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</si>
  <si>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</si>
  <si>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</si>
  <si>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</si>
  <si>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</si>
  <si>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</si>
  <si>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</si>
  <si>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</si>
  <si>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</si>
  <si>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</si>
  <si>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</si>
  <si>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</si>
  <si>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</si>
  <si>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</si>
  <si>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</si>
  <si>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</si>
  <si>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</si>
  <si>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</si>
  <si>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</si>
  <si>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</si>
  <si>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</si>
  <si>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</si>
  <si>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</si>
  <si>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</si>
  <si>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</si>
  <si>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</si>
  <si>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</si>
  <si>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</si>
  <si>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</si>
  <si>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</si>
  <si>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</si>
  <si>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</si>
  <si>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</si>
  <si>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</si>
  <si>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</si>
  <si>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</si>
  <si>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</si>
  <si>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</si>
  <si>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</si>
  <si>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</si>
  <si>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</si>
  <si>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</si>
  <si>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</si>
  <si>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</si>
  <si>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</si>
  <si>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</si>
  <si>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</si>
  <si>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</si>
  <si>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</si>
  <si>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</si>
  <si>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</si>
  <si>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</si>
  <si>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</si>
  <si>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</si>
  <si>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</si>
  <si>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</si>
  <si>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</si>
  <si>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</si>
  <si>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</si>
  <si>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</si>
  <si>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</si>
  <si>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</si>
  <si>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</si>
  <si>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</si>
  <si>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</si>
  <si>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</si>
  <si>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</si>
  <si>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</si>
  <si>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</si>
  <si>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</si>
  <si>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</si>
  <si>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</si>
  <si>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</si>
  <si>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</si>
  <si>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</si>
  <si>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</si>
  <si>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</si>
  <si>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</si>
  <si>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</si>
  <si>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</si>
  <si>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</si>
  <si>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</si>
  <si>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</si>
  <si>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</si>
  <si>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</si>
  <si>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</si>
  <si>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</si>
  <si>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</si>
  <si>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</si>
  <si>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</si>
  <si>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</si>
  <si>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</si>
  <si>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</si>
  <si>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</si>
  <si>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</si>
  <si>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</si>
  <si>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</si>
  <si>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</si>
  <si>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</si>
  <si>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</si>
  <si>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</si>
  <si>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</si>
  <si>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</si>
  <si>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</si>
  <si>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</si>
  <si>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</si>
  <si>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</si>
  <si>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</si>
  <si>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</si>
  <si>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</si>
  <si>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</si>
  <si>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</si>
  <si>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</si>
  <si>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</si>
  <si>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</si>
  <si>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</si>
  <si>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</si>
  <si>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</si>
  <si>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</si>
  <si>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</si>
  <si>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</si>
  <si>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</si>
  <si>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</si>
  <si>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</si>
  <si>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</si>
  <si>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</si>
  <si>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</si>
  <si>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</si>
  <si>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</si>
  <si>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</si>
  <si>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</si>
  <si>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</si>
  <si>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</si>
  <si>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</si>
  <si>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</si>
  <si>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</si>
  <si>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</si>
  <si>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</si>
  <si>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</si>
  <si>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</si>
  <si>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</si>
  <si>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</si>
  <si>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</si>
  <si>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</si>
  <si>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</si>
  <si>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</si>
  <si>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</si>
  <si>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</si>
  <si>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</si>
  <si>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</si>
  <si>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</si>
  <si>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</si>
  <si>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</si>
  <si>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</si>
  <si>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</si>
  <si>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</si>
  <si>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</si>
  <si>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</si>
  <si>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</si>
  <si>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</si>
  <si>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</si>
  <si>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</si>
  <si>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</si>
  <si>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</si>
  <si>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</si>
  <si>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</si>
  <si>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</si>
  <si>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</si>
  <si>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</si>
  <si>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</si>
  <si>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</si>
  <si>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</si>
  <si>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</si>
  <si>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</si>
  <si>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</si>
  <si>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</si>
  <si>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</si>
  <si>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</si>
  <si>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</si>
  <si>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</si>
  <si>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</si>
  <si>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</si>
  <si>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</si>
  <si>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</si>
  <si>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</si>
  <si>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</si>
  <si>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</si>
  <si>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</si>
  <si>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</si>
  <si>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</si>
  <si>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</si>
  <si>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</si>
  <si>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</si>
  <si>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</si>
  <si>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</si>
  <si>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</si>
  <si>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</si>
  <si>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</si>
  <si>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</si>
  <si>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</si>
  <si>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</si>
  <si>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</si>
  <si>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</si>
  <si>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</si>
  <si>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</si>
  <si>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</si>
  <si>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</si>
  <si>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</si>
  <si>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</si>
  <si>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</si>
  <si>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</si>
  <si>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</si>
  <si>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</si>
  <si>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</si>
  <si>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</si>
  <si>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</si>
  <si>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</si>
  <si>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</si>
  <si>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</si>
  <si>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</si>
  <si>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</si>
  <si>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</si>
  <si>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</si>
  <si>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</si>
  <si>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</si>
  <si>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</si>
  <si>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</si>
  <si>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</si>
  <si>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</si>
  <si>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</si>
  <si>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</si>
  <si>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</si>
  <si>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</si>
  <si>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</si>
  <si>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</si>
  <si>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</si>
  <si>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</si>
  <si>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</si>
  <si>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</si>
  <si>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</si>
  <si>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</si>
  <si>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</si>
  <si>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</si>
  <si>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</si>
  <si>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</si>
  <si>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</si>
  <si>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</si>
  <si>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</si>
  <si>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</si>
  <si>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</si>
  <si>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</si>
  <si>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</si>
  <si>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</si>
  <si>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</si>
  <si>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</si>
  <si>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</si>
  <si>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</si>
  <si>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</si>
  <si>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</si>
  <si>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</si>
  <si>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</si>
  <si>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</si>
  <si>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</si>
  <si>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</si>
  <si>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</si>
  <si>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</si>
  <si>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</si>
  <si>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</si>
  <si>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</si>
  <si>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</si>
  <si>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</si>
  <si>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</si>
  <si>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</si>
  <si>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</si>
  <si>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</si>
  <si>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</si>
  <si>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</si>
  <si>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</si>
  <si>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</si>
  <si>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</si>
  <si>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</si>
  <si>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</si>
  <si>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</si>
  <si>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</si>
  <si>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</si>
  <si>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</si>
  <si>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</si>
  <si>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</si>
  <si>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</si>
  <si>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</si>
  <si>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</si>
  <si>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</si>
  <si>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</si>
  <si>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</si>
  <si>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</si>
  <si>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</si>
  <si>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</si>
  <si>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</si>
  <si>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</si>
  <si>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</si>
  <si>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</si>
  <si>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</si>
  <si>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</si>
  <si>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</si>
  <si>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</si>
  <si>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</si>
  <si>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</si>
  <si>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</si>
  <si>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</si>
  <si>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</si>
  <si>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</si>
  <si>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</si>
  <si>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</si>
  <si>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</si>
  <si>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</si>
  <si>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</si>
  <si>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</si>
  <si>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</si>
  <si>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</si>
  <si>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</si>
  <si>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</si>
  <si>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</si>
  <si>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</si>
  <si>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</si>
  <si>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</si>
  <si>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</si>
  <si>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</si>
  <si>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</si>
  <si>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</si>
  <si>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</si>
  <si>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</si>
  <si>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</si>
  <si>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</si>
  <si>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</si>
  <si>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</si>
  <si>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</si>
  <si>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</si>
  <si>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</si>
  <si>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</si>
  <si>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</si>
  <si>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</si>
  <si>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</si>
  <si>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</si>
  <si>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</si>
  <si>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</si>
  <si>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</si>
  <si>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</si>
  <si>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</si>
  <si>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</si>
  <si>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</si>
  <si>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</si>
  <si>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</si>
  <si>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</si>
  <si>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</si>
  <si>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</si>
  <si>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</si>
  <si>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</si>
  <si>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</si>
  <si>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</si>
  <si>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</si>
  <si>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</si>
  <si>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</si>
  <si>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</si>
  <si>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</si>
  <si>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</si>
  <si>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</si>
  <si>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</si>
  <si>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</si>
  <si>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</si>
  <si>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</si>
  <si>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</si>
  <si>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</si>
  <si>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</si>
  <si>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</si>
  <si>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</si>
  <si>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</si>
  <si>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</si>
  <si>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</si>
  <si>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</si>
  <si>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</si>
  <si>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</si>
  <si>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</si>
  <si>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</si>
  <si>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</si>
  <si>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</si>
  <si>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</si>
  <si>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</si>
  <si>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</si>
  <si>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</si>
  <si>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</si>
  <si>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</si>
  <si>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</si>
  <si>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</si>
  <si>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</si>
  <si>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</si>
  <si>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</si>
  <si>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</si>
  <si>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</si>
  <si>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</si>
  <si>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</si>
  <si>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</si>
  <si>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</si>
  <si>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</si>
  <si>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</si>
  <si>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</si>
  <si>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</si>
  <si>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</si>
  <si>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</si>
  <si>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</si>
  <si>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</si>
  <si>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</si>
  <si>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</si>
  <si>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</si>
  <si>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</si>
  <si>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</si>
  <si>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</si>
  <si>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</si>
  <si>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</si>
  <si>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</si>
  <si>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</si>
  <si>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</si>
  <si>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</si>
  <si>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</si>
  <si>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</si>
  <si>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</si>
  <si>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</si>
  <si>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</si>
  <si>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</si>
  <si>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</si>
  <si>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</si>
  <si>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</si>
  <si>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</si>
  <si>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</si>
  <si>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</si>
  <si>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</si>
  <si>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</si>
  <si>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</si>
  <si>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</si>
  <si>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</si>
  <si>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</si>
  <si>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</si>
  <si>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</si>
  <si>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</si>
  <si>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</si>
  <si>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</si>
  <si>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</si>
  <si>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</si>
  <si>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</si>
  <si>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</si>
  <si>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</si>
  <si>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</si>
  <si>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</si>
  <si>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</si>
  <si>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</si>
  <si>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</si>
  <si>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</si>
  <si>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</si>
  <si>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</si>
  <si>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</si>
  <si>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</si>
  <si>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</si>
  <si>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</si>
  <si>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</si>
  <si>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</si>
  <si>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</si>
  <si>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</si>
  <si>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</si>
  <si>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</si>
  <si>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</si>
  <si>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</si>
  <si>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</si>
  <si>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</si>
  <si>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</si>
  <si>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</si>
  <si>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</si>
  <si>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</si>
  <si>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</si>
  <si>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</si>
  <si>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</si>
  <si>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</si>
  <si>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</si>
  <si>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</si>
  <si>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</si>
  <si>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</si>
  <si>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</si>
  <si>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</si>
  <si>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</si>
  <si>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</si>
  <si>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</si>
  <si>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</si>
  <si>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</si>
  <si>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</si>
  <si>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</si>
  <si>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</si>
  <si>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</si>
  <si>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</si>
  <si>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</si>
  <si>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</si>
  <si>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</si>
  <si>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</si>
  <si>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</si>
  <si>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</si>
  <si>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</si>
  <si>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</si>
  <si>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</si>
  <si>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</si>
  <si>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</si>
  <si>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</si>
  <si>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</si>
  <si>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</si>
  <si>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</si>
  <si>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</si>
  <si>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</si>
  <si>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</si>
  <si>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</si>
  <si>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</si>
  <si>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</si>
  <si>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</si>
  <si>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</si>
  <si>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</si>
  <si>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</si>
  <si>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</si>
  <si>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</si>
  <si>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</si>
  <si>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</si>
  <si>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</si>
  <si>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</si>
  <si>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</si>
  <si>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</si>
  <si>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</si>
  <si>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</si>
  <si>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</si>
  <si>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</si>
  <si>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</si>
  <si>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</si>
  <si>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</si>
  <si>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</si>
  <si>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</si>
  <si>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</si>
  <si>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</si>
  <si>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</si>
  <si>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</si>
  <si>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</si>
  <si>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</si>
  <si>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</si>
  <si>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</si>
  <si>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</si>
  <si>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</si>
  <si>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</si>
  <si>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</si>
  <si>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</si>
  <si>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</si>
  <si>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</si>
  <si>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</si>
  <si>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</si>
  <si>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</si>
  <si>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</si>
  <si>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</si>
  <si>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</si>
  <si>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</si>
  <si>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</si>
  <si>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</si>
  <si>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</si>
  <si>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</si>
  <si>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</si>
  <si>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</si>
  <si>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</si>
  <si>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</si>
  <si>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</si>
  <si>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</si>
  <si>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</si>
  <si>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</si>
  <si>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</si>
  <si>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</si>
  <si>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</si>
  <si>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</si>
  <si>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</si>
  <si>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</si>
  <si>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</si>
  <si>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</si>
  <si>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</si>
  <si>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</si>
  <si>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</si>
  <si>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</si>
  <si>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</si>
  <si>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</si>
  <si>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</si>
  <si>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</si>
  <si>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</si>
  <si>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</si>
  <si>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</si>
  <si>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</si>
  <si>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</si>
  <si>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</si>
  <si>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</si>
  <si>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</si>
  <si>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</si>
  <si>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</si>
  <si>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</si>
  <si>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</si>
  <si>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</si>
  <si>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</si>
  <si>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</si>
  <si>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</si>
  <si>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</si>
  <si>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</si>
  <si>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</si>
  <si>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</si>
  <si>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</si>
  <si>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</si>
  <si>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</si>
  <si>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</si>
  <si>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</si>
  <si>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</si>
  <si>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</si>
  <si>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</si>
  <si>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</si>
  <si>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</si>
  <si>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</si>
  <si>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</si>
  <si>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</si>
  <si>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</si>
  <si>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</si>
  <si>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</si>
  <si>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</si>
  <si>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</si>
  <si>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</si>
  <si>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</si>
  <si>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</si>
  <si>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</si>
  <si>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</si>
  <si>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</si>
  <si>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</si>
  <si>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</si>
  <si>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</si>
  <si>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</si>
  <si>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</si>
  <si>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</si>
  <si>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</si>
  <si>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</si>
  <si>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</si>
  <si>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</si>
  <si>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</si>
  <si>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</si>
  <si>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</si>
  <si>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</si>
  <si>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</si>
  <si>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</si>
  <si>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</si>
  <si>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</si>
  <si>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</si>
  <si>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</si>
  <si>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</si>
  <si>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</si>
  <si>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</si>
  <si>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</si>
  <si>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</si>
  <si>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</si>
  <si>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</si>
  <si>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</si>
  <si>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</si>
  <si>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</si>
  <si>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</si>
  <si>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</si>
  <si>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</si>
  <si>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</si>
  <si>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</si>
  <si>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</si>
  <si>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</si>
  <si>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</si>
  <si>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</si>
  <si>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</si>
  <si>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</si>
  <si>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</si>
  <si>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</si>
  <si>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</si>
  <si>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</si>
  <si>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</si>
  <si>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</si>
  <si>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</si>
  <si>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</si>
  <si>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</si>
  <si>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</si>
  <si>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</si>
  <si>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</si>
  <si>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</si>
  <si>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</si>
  <si>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</si>
  <si>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</si>
  <si>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</si>
  <si>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</si>
  <si>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</si>
  <si>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</si>
  <si>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</si>
  <si>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</si>
  <si>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</si>
  <si>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</si>
  <si>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</si>
  <si>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</si>
  <si>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</si>
  <si>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</si>
  <si>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</si>
  <si>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</si>
  <si>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</si>
  <si>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</si>
  <si>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</si>
  <si>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</si>
  <si>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</si>
  <si>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</si>
  <si>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</si>
  <si>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</si>
  <si>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</si>
  <si>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</si>
  <si>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</si>
  <si>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</si>
  <si>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</si>
  <si>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</si>
  <si>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</si>
  <si>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</si>
  <si>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</si>
  <si>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</si>
  <si>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</si>
  <si>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</si>
  <si>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</si>
  <si>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</si>
  <si>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</si>
  <si>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</si>
  <si>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</si>
  <si>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</si>
  <si>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</si>
  <si>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</si>
  <si>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</si>
  <si>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</si>
  <si>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</si>
  <si>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</si>
  <si>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</si>
  <si>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</si>
  <si>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</si>
  <si>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</si>
  <si>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</si>
  <si>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</si>
  <si>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</si>
  <si>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</si>
  <si>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</si>
  <si>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</si>
  <si>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</si>
  <si>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</si>
  <si>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</si>
  <si>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</si>
  <si>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</si>
  <si>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</si>
  <si>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</si>
  <si>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</si>
  <si>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</si>
  <si>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</si>
  <si>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</si>
  <si>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</si>
  <si>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</si>
  <si>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</si>
  <si>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</si>
  <si>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</si>
  <si>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</si>
  <si>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</si>
  <si>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</si>
  <si>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</si>
  <si>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</si>
  <si>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</si>
  <si>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</si>
  <si>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</si>
  <si>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</si>
  <si>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</si>
  <si>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</si>
  <si>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</si>
  <si>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</si>
  <si>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</si>
  <si>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</si>
  <si>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</si>
  <si>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</si>
  <si>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</si>
  <si>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</si>
  <si>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</si>
  <si>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</si>
  <si>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</si>
  <si>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</si>
  <si>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</si>
  <si>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</si>
  <si>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</si>
  <si>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</si>
  <si>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</si>
  <si>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</si>
  <si>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</si>
  <si>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</si>
  <si>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</si>
  <si>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</si>
  <si>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</si>
  <si>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</si>
  <si>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</si>
  <si>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</si>
  <si>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</si>
  <si>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</si>
  <si>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</si>
  <si>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</si>
  <si>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</si>
  <si>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</si>
  <si>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</si>
  <si>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</si>
  <si>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</si>
  <si>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</si>
  <si>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</si>
  <si>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</si>
  <si>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</si>
  <si>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</si>
  <si>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</si>
  <si>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</si>
  <si>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</si>
  <si>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</si>
  <si>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</si>
  <si>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</si>
  <si>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</si>
  <si>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</si>
  <si>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</si>
  <si>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</si>
  <si>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</si>
  <si>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</si>
  <si>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</si>
  <si>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</si>
  <si>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</si>
  <si>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</si>
  <si>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</si>
  <si>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</si>
  <si>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</si>
  <si>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</si>
  <si>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</si>
  <si>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</si>
  <si>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</si>
  <si>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</si>
  <si>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</si>
  <si>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</si>
  <si>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</si>
  <si>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</si>
  <si>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</si>
  <si>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</si>
  <si>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</si>
  <si>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</si>
  <si>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</si>
  <si>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</si>
  <si>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</si>
  <si>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</si>
  <si>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</si>
  <si>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</si>
  <si>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</si>
  <si>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</si>
  <si>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</si>
  <si>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</si>
  <si>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</si>
  <si>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</si>
  <si>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</si>
  <si>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</si>
  <si>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</si>
  <si>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</si>
  <si>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</si>
  <si>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</si>
  <si>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</si>
  <si>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</si>
  <si>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</si>
  <si>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</si>
  <si>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</si>
  <si>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</si>
  <si>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</si>
  <si>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</si>
  <si>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</si>
  <si>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</si>
  <si>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</si>
  <si>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</si>
  <si>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</si>
  <si>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</si>
  <si>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</si>
  <si>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</si>
  <si>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</si>
  <si>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</si>
  <si>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</si>
  <si>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</si>
  <si>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</si>
  <si>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</si>
  <si>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</si>
  <si>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</si>
  <si>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</si>
  <si>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</si>
  <si>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</si>
  <si>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</si>
  <si>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</si>
  <si>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</si>
  <si>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</si>
  <si>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</si>
  <si>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</si>
  <si>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</si>
  <si>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</si>
  <si>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</si>
  <si>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</si>
  <si>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</si>
  <si>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</si>
  <si>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</si>
  <si>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</si>
  <si>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</si>
  <si>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</si>
  <si>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</si>
  <si>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</si>
  <si>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</si>
  <si>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</si>
  <si>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</si>
  <si>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</si>
  <si>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</si>
  <si>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</si>
  <si>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</si>
  <si>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</si>
  <si>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</si>
  <si>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</si>
  <si>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</si>
  <si>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</si>
  <si>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</si>
  <si>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</si>
  <si>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</si>
  <si>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</si>
  <si>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</si>
  <si>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</si>
  <si>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</si>
  <si>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</si>
  <si>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</si>
  <si>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</si>
  <si>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</si>
  <si>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</si>
  <si>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</si>
  <si>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</si>
  <si>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</si>
  <si>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</si>
  <si>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</si>
  <si>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</si>
  <si>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</si>
  <si>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</si>
  <si>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</si>
  <si>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</si>
  <si>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</si>
  <si>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</si>
  <si>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</si>
  <si>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</si>
  <si>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</si>
  <si>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</si>
  <si>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</si>
  <si>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</si>
  <si>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</si>
  <si>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</si>
  <si>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</si>
  <si>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</si>
  <si>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</si>
  <si>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</si>
  <si>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</si>
  <si>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</si>
  <si>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</si>
  <si>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</si>
  <si>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</si>
  <si>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</si>
  <si>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</si>
  <si>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</si>
  <si>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</si>
  <si>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</si>
  <si>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</si>
  <si>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</si>
  <si>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</si>
  <si>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</si>
  <si>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name, dini</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</si>
  <si>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</si>
  <si>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</si>
  <si>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</si>
  <si>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</si>
  <si>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</si>
  <si>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</si>
  <si>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</si>
  <si>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</si>
  <si>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</si>
  <si>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</si>
  <si>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</si>
  <si>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</si>
  <si>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</si>
  <si>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</si>
  <si>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</si>
  <si>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</si>
  <si>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</si>
  <si>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</si>
  <si>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</si>
  <si>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</si>
  <si>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</si>
  <si>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</si>
  <si>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</si>
  <si>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</si>
  <si>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</si>
  <si>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</si>
  <si>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</si>
  <si>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</si>
  <si>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</si>
  <si>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</si>
  <si>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</si>
  <si>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</si>
  <si>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</si>
  <si>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</si>
  <si>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</si>
  <si>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</si>
  <si>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</si>
  <si>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</si>
  <si>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</si>
  <si>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</si>
  <si>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</si>
  <si>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</si>
  <si>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</si>
  <si>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</si>
  <si>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</si>
  <si>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</si>
  <si>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</si>
  <si>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</si>
  <si>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</si>
  <si>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</si>
  <si>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</si>
  <si>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</si>
  <si>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</si>
  <si>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</si>
  <si>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</si>
  <si>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</si>
  <si>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</si>
  <si>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</si>
  <si>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</si>
  <si>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</si>
  <si>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</si>
  <si>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</si>
  <si>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</si>
  <si>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</si>
  <si>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</si>
  <si>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</si>
  <si>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</si>
  <si>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</si>
  <si>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</si>
  <si>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</si>
  <si>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</si>
  <si>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</si>
  <si>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</si>
  <si>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</si>
  <si>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</si>
  <si>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</si>
  <si>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</si>
  <si>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</si>
  <si>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</si>
  <si>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</si>
  <si>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</si>
  <si>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</si>
  <si>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</si>
  <si>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</si>
  <si>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</si>
  <si>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</si>
  <si>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</si>
  <si>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</si>
  <si>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</si>
  <si>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</si>
  <si>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</si>
  <si>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</si>
  <si>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</si>
  <si>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</si>
  <si>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</si>
  <si>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</si>
  <si>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</si>
  <si>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</si>
  <si>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</si>
  <si>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</si>
  <si>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</si>
  <si>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</si>
  <si>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</si>
  <si>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</si>
  <si>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</si>
  <si>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</si>
  <si>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</si>
  <si>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</si>
  <si>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</si>
  <si>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</si>
  <si>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</si>
  <si>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</si>
  <si>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</si>
  <si>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</si>
  <si>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</si>
  <si>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</si>
  <si>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</si>
  <si>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</si>
  <si>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</si>
  <si>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</si>
  <si>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</si>
  <si>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</si>
  <si>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</si>
  <si>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</si>
  <si>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</si>
  <si>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</si>
  <si>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</si>
  <si>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</si>
  <si>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</si>
  <si>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</si>
  <si>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</si>
  <si>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</si>
  <si>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</si>
  <si>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</si>
  <si>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</si>
  <si>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</si>
  <si>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</si>
  <si>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</si>
  <si>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</si>
  <si>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</si>
  <si>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</si>
  <si>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</si>
  <si>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</si>
  <si>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</si>
  <si>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</si>
  <si>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</si>
  <si>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</si>
  <si>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</si>
  <si>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</si>
  <si>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</si>
  <si>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</si>
  <si>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</si>
  <si>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</si>
  <si>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</si>
  <si>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</si>
  <si>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</si>
  <si>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</si>
  <si>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</si>
  <si>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</si>
  <si>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</si>
  <si>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</si>
  <si>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</si>
  <si>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</si>
  <si>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</si>
  <si>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</si>
  <si>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</si>
  <si>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</si>
  <si>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</si>
  <si>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</si>
  <si>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</si>
  <si>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</si>
  <si>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</si>
  <si>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</si>
  <si>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</si>
  <si>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</si>
  <si>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</si>
  <si>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</si>
  <si>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</si>
  <si>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</si>
  <si>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</si>
  <si>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</si>
  <si>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</si>
  <si>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</si>
  <si>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</si>
  <si>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</si>
  <si>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</si>
  <si>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</si>
  <si>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</si>
  <si>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</si>
  <si>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</si>
  <si>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</si>
  <si>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</si>
  <si>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</si>
  <si>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</si>
  <si>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</si>
  <si>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</si>
  <si>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</si>
  <si>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</si>
  <si>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</si>
  <si>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</si>
  <si>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</si>
  <si>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</si>
  <si>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</si>
  <si>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</si>
  <si>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</si>
  <si>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</si>
  <si>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</si>
  <si>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</si>
  <si>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</si>
  <si>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</si>
  <si>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</si>
  <si>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</si>
  <si>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</si>
  <si>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</si>
  <si>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</si>
  <si>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</si>
  <si>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</si>
  <si>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</si>
  <si>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</si>
  <si>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</si>
  <si>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</si>
  <si>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</si>
  <si>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</si>
  <si>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</si>
  <si>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</si>
  <si>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</si>
  <si>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</si>
  <si>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</si>
  <si>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</si>
  <si>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</si>
  <si>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</si>
  <si>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</si>
  <si>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</si>
  <si>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</si>
  <si>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</si>
  <si>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</si>
  <si>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</si>
  <si>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</si>
  <si>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</si>
  <si>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</si>
  <si>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</si>
  <si>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</si>
  <si>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</si>
  <si>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</si>
  <si>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</si>
  <si>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</si>
  <si>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</si>
  <si>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</si>
  <si>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</si>
  <si>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</si>
  <si>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</si>
  <si>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</si>
  <si>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</si>
  <si>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</si>
  <si>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</si>
  <si>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</si>
  <si>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</si>
  <si>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</si>
  <si>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</si>
  <si>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</si>
  <si>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</si>
  <si>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</si>
  <si>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</si>
  <si>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</si>
  <si>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</si>
  <si>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</si>
  <si>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</si>
  <si>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</si>
  <si>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</si>
  <si>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</si>
  <si>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</si>
  <si>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</si>
  <si>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</si>
  <si>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</si>
  <si>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</si>
  <si>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</si>
  <si>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</si>
  <si>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</si>
  <si>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</si>
  <si>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</si>
  <si>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</si>
  <si>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</si>
  <si>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</si>
  <si>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</si>
  <si>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</si>
  <si>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</si>
  <si>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</si>
  <si>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</si>
  <si>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</si>
  <si>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</si>
  <si>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</si>
  <si>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</si>
  <si>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</si>
  <si>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</si>
  <si>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</si>
  <si>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</si>
  <si>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</si>
  <si>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</si>
  <si>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</si>
  <si>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</si>
  <si>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</si>
  <si>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</si>
  <si>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</si>
  <si>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</si>
  <si>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</si>
  <si>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</si>
  <si>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</si>
  <si>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</si>
  <si>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</si>
  <si>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</si>
  <si>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</si>
  <si>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</si>
  <si>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</si>
  <si>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</si>
  <si>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</si>
  <si>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</si>
  <si>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</si>
  <si>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</si>
  <si>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</si>
  <si>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</si>
  <si>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</si>
  <si>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</si>
  <si>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</si>
  <si>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</si>
  <si>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</si>
  <si>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</si>
  <si>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</si>
  <si>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</si>
  <si>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</si>
  <si>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</si>
  <si>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</si>
  <si>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</si>
  <si>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</si>
  <si>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</si>
  <si>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</si>
  <si>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</si>
  <si>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</si>
  <si>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</si>
  <si>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</si>
  <si>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</si>
  <si>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</si>
  <si>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</si>
  <si>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</si>
  <si>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</si>
  <si>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</si>
  <si>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</si>
  <si>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</si>
  <si>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</si>
  <si>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</si>
  <si>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</si>
  <si>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</si>
  <si>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</si>
  <si>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</si>
  <si>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</si>
  <si>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</si>
  <si>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</si>
  <si>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</si>
  <si>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</si>
  <si>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</si>
  <si>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</si>
  <si>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</si>
  <si>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</si>
  <si>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</si>
  <si>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</si>
  <si>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</si>
  <si>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</si>
  <si>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</si>
  <si>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</si>
  <si>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</si>
  <si>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</si>
  <si>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</si>
  <si>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</si>
  <si>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</si>
  <si>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</si>
  <si>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</si>
  <si>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</si>
  <si>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</si>
  <si>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</si>
  <si>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</si>
  <si>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</si>
  <si>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</si>
  <si>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</si>
  <si>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</si>
  <si>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</si>
  <si>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</si>
  <si>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</si>
  <si>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</si>
  <si>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</si>
  <si>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</si>
  <si>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</si>
  <si>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</si>
  <si>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</si>
  <si>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</si>
  <si>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</si>
  <si>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</si>
  <si>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</si>
  <si>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</si>
  <si>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</si>
  <si>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</si>
  <si>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</si>
  <si>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</si>
  <si>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</si>
  <si>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</si>
  <si>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</si>
  <si>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</si>
  <si>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</si>
  <si>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</si>
  <si>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</si>
  <si>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</si>
  <si>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</si>
  <si>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</si>
  <si>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</si>
  <si>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</si>
  <si>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</si>
  <si>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</si>
  <si>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</si>
  <si>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</si>
  <si>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</si>
  <si>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</si>
  <si>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</si>
  <si>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</si>
  <si>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</si>
  <si>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</si>
  <si>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</si>
  <si>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</si>
  <si>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</si>
  <si>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</si>
  <si>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</si>
  <si>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</si>
  <si>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</si>
  <si>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</si>
  <si>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</si>
  <si>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</si>
  <si>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</si>
  <si>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</si>
  <si>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</si>
  <si>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</si>
  <si>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</si>
  <si>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</si>
  <si>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</si>
  <si>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</si>
  <si>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</si>
  <si>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</si>
  <si>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</si>
  <si>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</si>
  <si>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</si>
  <si>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</si>
  <si>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</si>
  <si>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</si>
  <si>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</si>
  <si>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</si>
  <si>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</si>
  <si>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</si>
  <si>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</si>
  <si>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</si>
  <si>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</si>
  <si>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</si>
  <si>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</si>
  <si>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</si>
  <si>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</si>
  <si>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</si>
  <si>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</si>
  <si>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</si>
  <si>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</si>
  <si>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</si>
  <si>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</si>
  <si>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</si>
  <si>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</si>
  <si>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</si>
  <si>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</si>
  <si>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</si>
  <si>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</si>
  <si>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</si>
  <si>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</si>
  <si>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</si>
  <si>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</si>
  <si>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</si>
  <si>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</si>
  <si>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</si>
  <si>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</si>
  <si>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</si>
  <si>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</si>
  <si>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</si>
  <si>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</si>
  <si>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</si>
  <si>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</si>
  <si>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</si>
  <si>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</si>
  <si>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</si>
  <si>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</si>
  <si>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</si>
  <si>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</si>
  <si>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</si>
  <si>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</si>
  <si>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</si>
  <si>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</si>
  <si>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</si>
  <si>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</si>
  <si>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</si>
  <si>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</si>
  <si>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</si>
  <si>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</si>
  <si>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</si>
  <si>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</si>
  <si>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</si>
  <si>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</si>
  <si>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</si>
  <si>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</si>
  <si>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</si>
  <si>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</si>
  <si>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</si>
  <si>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</si>
  <si>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</si>
  <si>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</si>
  <si>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</si>
  <si>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</si>
  <si>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</si>
  <si>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</si>
  <si>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</si>
  <si>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</si>
  <si>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</si>
  <si>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</si>
  <si>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</si>
  <si>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</si>
  <si>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</si>
  <si>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</si>
  <si>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</si>
  <si>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</si>
  <si>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</si>
  <si>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</si>
  <si>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</si>
  <si>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</si>
  <si>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</si>
  <si>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</si>
  <si>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</si>
  <si>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</si>
  <si>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</si>
  <si>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</si>
  <si>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</si>
  <si>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</si>
  <si>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</si>
  <si>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</si>
  <si>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</si>
  <si>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</si>
  <si>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</si>
  <si>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</si>
  <si>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</si>
  <si>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</si>
  <si>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</si>
  <si>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</si>
  <si>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</si>
  <si>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</si>
  <si>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</si>
  <si>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</si>
  <si>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</si>
  <si>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</si>
  <si>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</si>
  <si>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</si>
  <si>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</si>
  <si>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</si>
  <si>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</si>
  <si>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</si>
  <si>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</si>
  <si>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</si>
  <si>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</si>
  <si>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</si>
  <si>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</si>
  <si>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</si>
  <si>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</si>
  <si>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</si>
  <si>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</si>
  <si>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</si>
  <si>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</si>
  <si>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</si>
  <si>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</si>
  <si>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</si>
  <si>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</si>
  <si>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</si>
  <si>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</si>
  <si>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</si>
  <si>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</si>
  <si>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</si>
  <si>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</si>
  <si>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</si>
  <si>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</si>
  <si>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</si>
  <si>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</si>
  <si>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</si>
  <si>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</si>
  <si>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</si>
  <si>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</si>
  <si>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</si>
  <si>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</si>
  <si>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</si>
  <si>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</si>
  <si>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</si>
  <si>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</si>
  <si>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</si>
  <si>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</si>
  <si>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</si>
  <si>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</si>
  <si>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</si>
  <si>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</si>
  <si>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</si>
  <si>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</si>
  <si>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</si>
  <si>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</si>
  <si>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</si>
  <si>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</si>
  <si>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</si>
  <si>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</si>
  <si>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</si>
  <si>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</si>
  <si>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</si>
  <si>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</si>
  <si>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</si>
  <si>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</si>
  <si>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</si>
  <si>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</si>
  <si>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</si>
  <si>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</si>
  <si>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</si>
  <si>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</si>
  <si>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</si>
  <si>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</si>
  <si>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</si>
  <si>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</si>
  <si>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</si>
  <si>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</si>
  <si>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</si>
  <si>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</si>
  <si>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</si>
  <si>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</si>
  <si>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</si>
  <si>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</si>
  <si>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</si>
  <si>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</si>
  <si>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</si>
  <si>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</si>
  <si>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</si>
  <si>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</si>
  <si>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</si>
  <si>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</si>
  <si>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</si>
  <si>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</si>
  <si>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</si>
  <si>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</si>
  <si>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</si>
  <si>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</si>
  <si>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</si>
  <si>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</si>
  <si>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</si>
  <si>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</si>
  <si>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</si>
  <si>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</si>
  <si>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</si>
  <si>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</si>
  <si>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</si>
  <si>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</si>
  <si>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</si>
  <si>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</si>
  <si>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</si>
  <si>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</si>
  <si>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</si>
  <si>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</si>
  <si>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</si>
  <si>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</si>
  <si>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</si>
  <si>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</si>
  <si>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</si>
  <si>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</si>
  <si>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</si>
  <si>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</si>
  <si>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</si>
  <si>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</si>
  <si>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</si>
  <si>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</si>
  <si>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</si>
  <si>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</si>
  <si>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</si>
  <si>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</si>
  <si>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</si>
  <si>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</si>
  <si>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</si>
  <si>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</si>
  <si>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</si>
  <si>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</si>
  <si>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</si>
  <si>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</si>
  <si>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</si>
  <si>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</si>
  <si>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</si>
  <si>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</si>
  <si>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</si>
  <si>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</si>
  <si>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</si>
  <si>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</si>
  <si>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</si>
  <si>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</si>
  <si>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</si>
  <si>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</si>
  <si>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</si>
  <si>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</si>
  <si>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</si>
  <si>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</si>
  <si>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</si>
  <si>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</si>
  <si>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</si>
  <si>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</si>
  <si>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</si>
  <si>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</si>
  <si>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</si>
  <si>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</si>
  <si>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</si>
  <si>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</si>
  <si>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</si>
  <si>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</si>
  <si>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</si>
  <si>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</si>
  <si>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</si>
  <si>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</si>
  <si>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</si>
  <si>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</si>
  <si>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</si>
  <si>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</si>
  <si>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</si>
  <si>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</si>
  <si>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</si>
  <si>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</si>
  <si>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</si>
  <si>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</si>
  <si>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</si>
  <si>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</si>
  <si>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</si>
  <si>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</si>
  <si>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</si>
  <si>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</si>
  <si>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</si>
  <si>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</si>
  <si>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</si>
  <si>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</si>
  <si>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</si>
  <si>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</si>
  <si>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</si>
  <si>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</si>
  <si>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</si>
  <si>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</si>
  <si>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</si>
  <si>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</si>
  <si>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</si>
  <si>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</si>
  <si>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</si>
  <si>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</si>
  <si>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</si>
  <si>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</si>
  <si>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</si>
  <si>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</si>
  <si>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</si>
  <si>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</si>
  <si>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</si>
  <si>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</si>
  <si>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</si>
  <si>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</si>
  <si>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</si>
  <si>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</si>
  <si>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</si>
  <si>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</si>
  <si>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</si>
  <si>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</si>
  <si>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</si>
  <si>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</si>
  <si>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</si>
  <si>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</si>
  <si>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</si>
  <si>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</si>
  <si>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</si>
  <si>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</si>
  <si>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</si>
  <si>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</si>
  <si>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</si>
  <si>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</si>
  <si>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</si>
  <si>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</si>
  <si>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</si>
  <si>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</si>
  <si>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</si>
  <si>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</si>
  <si>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</si>
  <si>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</si>
  <si>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</si>
  <si>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</si>
  <si>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</si>
  <si>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</si>
  <si>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</si>
  <si>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</si>
  <si>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</si>
  <si>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</si>
  <si>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</si>
  <si>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</si>
  <si>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</si>
  <si>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</si>
  <si>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</si>
  <si>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</si>
  <si>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</si>
  <si>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</si>
  <si>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</si>
  <si>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</si>
  <si>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</si>
  <si>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</si>
  <si>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</si>
  <si>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</si>
  <si>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</si>
  <si>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</si>
  <si>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</si>
  <si>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</si>
  <si>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</si>
  <si>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</si>
  <si>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</si>
  <si>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</si>
  <si>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</si>
  <si>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</si>
  <si>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</si>
  <si>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</si>
  <si>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</si>
  <si>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</si>
  <si>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</si>
  <si>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</si>
  <si>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</si>
  <si>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</si>
  <si>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</si>
  <si>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</si>
  <si>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</si>
  <si>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</si>
  <si>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</si>
  <si>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</si>
  <si>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</si>
  <si>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</si>
  <si>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</si>
  <si>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</si>
  <si>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</si>
  <si>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</si>
  <si>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</si>
  <si>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</si>
  <si>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</si>
  <si>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</si>
  <si>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</si>
  <si>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</si>
  <si>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</si>
  <si>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</si>
  <si>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</si>
  <si>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</si>
  <si>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</si>
  <si>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</si>
  <si>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</si>
  <si>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</si>
  <si>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</si>
  <si>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</si>
  <si>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</si>
  <si>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</si>
  <si>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</si>
  <si>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</si>
  <si>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</si>
  <si>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</si>
  <si>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</si>
  <si>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</si>
  <si>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</si>
  <si>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</si>
  <si>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</si>
  <si>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</si>
  <si>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</si>
  <si>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</si>
  <si>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</si>
  <si>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</si>
  <si>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</si>
  <si>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</si>
  <si>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</si>
  <si>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</si>
  <si>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</si>
  <si>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</si>
  <si>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</si>
  <si>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</si>
  <si>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</si>
  <si>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</si>
  <si>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</si>
  <si>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</si>
  <si>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</si>
  <si>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</si>
  <si>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</si>
  <si>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</si>
  <si>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</si>
  <si>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</si>
  <si>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</si>
  <si>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</si>
  <si>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</si>
  <si>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</si>
  <si>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</si>
  <si>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</si>
  <si>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</si>
  <si>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</si>
  <si>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</si>
  <si>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</si>
  <si>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</si>
  <si>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</si>
  <si>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</si>
  <si>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</si>
  <si>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</si>
  <si>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</si>
  <si>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</si>
  <si>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</si>
  <si>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</si>
  <si>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</si>
  <si>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</si>
  <si>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</si>
  <si>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</si>
  <si>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</si>
  <si>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</si>
  <si>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</si>
  <si>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</si>
  <si>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</si>
  <si>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</si>
  <si>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</si>
  <si>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</si>
  <si>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</si>
  <si>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</si>
  <si>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</si>
  <si>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</si>
  <si>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</si>
  <si>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</si>
  <si>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</si>
  <si>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</si>
  <si>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</si>
  <si>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</si>
  <si>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</si>
  <si>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</si>
  <si>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</si>
  <si>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</si>
  <si>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</si>
  <si>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</si>
  <si>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</si>
  <si>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</si>
  <si>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</si>
  <si>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</si>
  <si>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</si>
  <si>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</si>
  <si>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</si>
  <si>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</si>
  <si>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</si>
  <si>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</si>
  <si>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</si>
  <si>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</si>
  <si>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</si>
  <si>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</si>
  <si>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</si>
  <si>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</si>
  <si>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</si>
  <si>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</si>
  <si>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</si>
  <si>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</si>
  <si>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</si>
  <si>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</si>
  <si>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</si>
  <si>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</si>
  <si>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</si>
  <si>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</si>
  <si>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</si>
  <si>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</si>
  <si>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</si>
  <si>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</si>
  <si>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</si>
  <si>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</si>
  <si>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</si>
  <si>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</si>
  <si>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</si>
  <si>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</si>
  <si>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</si>
  <si>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</si>
  <si>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</si>
  <si>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</si>
  <si>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</si>
  <si>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</si>
  <si>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</si>
  <si>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</si>
  <si>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</si>
  <si>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</si>
  <si>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</si>
  <si>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</si>
  <si>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</si>
  <si>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</si>
  <si>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</si>
  <si>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</si>
  <si>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</si>
  <si>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</si>
  <si>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</si>
  <si>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</si>
  <si>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</si>
  <si>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</si>
  <si>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</si>
  <si>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</si>
  <si>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</si>
  <si>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</si>
  <si>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</si>
  <si>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</si>
  <si>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</si>
  <si>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</si>
  <si>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</si>
  <si>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</si>
  <si>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</si>
  <si>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</si>
  <si>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</si>
  <si>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</si>
  <si>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</si>
  <si>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</si>
  <si>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</si>
  <si>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</si>
  <si>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</si>
  <si>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</si>
  <si>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</si>
  <si>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</si>
  <si>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</si>
  <si>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</si>
  <si>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</si>
  <si>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</si>
  <si>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</si>
  <si>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</si>
  <si>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</si>
  <si>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</si>
  <si>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</si>
  <si>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</si>
  <si>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</si>
  <si>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</si>
  <si>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</si>
  <si>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</si>
  <si>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</si>
  <si>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</si>
  <si>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</si>
  <si>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</si>
  <si>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</si>
  <si>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</si>
  <si>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</si>
  <si>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</si>
  <si>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</si>
  <si>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</si>
  <si>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</si>
  <si>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</si>
  <si>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</si>
  <si>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</si>
  <si>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</si>
  <si>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</si>
  <si>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</si>
  <si>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</si>
  <si>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</si>
  <si>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</si>
  <si>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</si>
  <si>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</si>
  <si>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</si>
  <si>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</si>
  <si>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</si>
  <si>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</si>
  <si>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</si>
  <si>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</si>
  <si>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</si>
  <si>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</si>
  <si>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</si>
  <si>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</si>
  <si>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</si>
  <si>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</si>
  <si>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</si>
  <si>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</si>
  <si>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</si>
  <si>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</si>
  <si>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</si>
  <si>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</si>
  <si>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</si>
  <si>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</si>
  <si>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</si>
  <si>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</si>
  <si>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</si>
  <si>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</si>
  <si>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</si>
  <si>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</si>
  <si>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</si>
  <si>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</si>
  <si>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</si>
  <si>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</si>
  <si>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</si>
  <si>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</si>
  <si>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</si>
  <si>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</si>
  <si>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</si>
  <si>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</si>
  <si>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</si>
  <si>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</si>
  <si>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</si>
  <si>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</si>
  <si>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</si>
  <si>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</si>
  <si>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</si>
  <si>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</si>
  <si>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</si>
  <si>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</si>
  <si>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</si>
  <si>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</si>
  <si>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</si>
  <si>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</si>
  <si>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</si>
  <si>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</si>
  <si>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</si>
  <si>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</si>
  <si>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</si>
  <si>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</si>
  <si>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</si>
  <si>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</si>
  <si>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</si>
  <si>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</si>
  <si>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</si>
  <si>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</si>
  <si>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</si>
  <si>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</si>
  <si>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</si>
  <si>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</si>
  <si>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</si>
  <si>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</si>
  <si>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</si>
  <si>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</si>
  <si>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</si>
  <si>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</si>
  <si>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</si>
  <si>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</si>
  <si>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</si>
  <si>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</si>
  <si>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</si>
  <si>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</si>
  <si>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</si>
  <si>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</si>
  <si>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</si>
  <si>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</si>
  <si>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</si>
  <si>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</si>
  <si>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</si>
  <si>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</si>
  <si>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</si>
  <si>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</si>
  <si>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</si>
  <si>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</si>
  <si>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</si>
  <si>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</si>
  <si>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</si>
  <si>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</si>
  <si>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</si>
  <si>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</si>
  <si>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</si>
  <si>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</si>
  <si>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</si>
  <si>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</si>
  <si>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</si>
  <si>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</si>
  <si>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</si>
  <si>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</si>
  <si>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</si>
  <si>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</si>
  <si>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</si>
  <si>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</si>
  <si>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</si>
  <si>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</si>
  <si>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</si>
  <si>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</si>
  <si>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</si>
  <si>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</si>
  <si>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</si>
  <si>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</si>
  <si>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</si>
  <si>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</si>
  <si>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</si>
  <si>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</si>
  <si>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</si>
  <si>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</si>
  <si>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</si>
  <si>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</si>
  <si>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</si>
  <si>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</si>
  <si>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</si>
  <si>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</si>
  <si>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</si>
  <si>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</si>
  <si>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</si>
  <si>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</si>
  <si>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</si>
  <si>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</si>
  <si>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</si>
  <si>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</si>
  <si>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</si>
  <si>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</si>
  <si>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</si>
  <si>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</si>
  <si>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</si>
  <si>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</si>
  <si>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</si>
  <si>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</si>
  <si>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</si>
  <si>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</si>
  <si>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</si>
  <si>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</si>
  <si>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</si>
  <si>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</si>
  <si>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</si>
  <si>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</si>
  <si>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</si>
  <si>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</si>
  <si>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</si>
  <si>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</si>
  <si>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</si>
  <si>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</si>
  <si>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</si>
  <si>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</si>
  <si>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</si>
  <si>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</si>
  <si>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</si>
  <si>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</si>
  <si>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</si>
  <si>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</si>
  <si>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</si>
  <si>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</si>
  <si>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</si>
  <si>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</si>
  <si>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</si>
  <si>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</si>
  <si>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</si>
  <si>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</si>
  <si>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</si>
  <si>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</si>
  <si>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</si>
  <si>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</si>
  <si>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</si>
  <si>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</si>
  <si>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</si>
  <si>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</si>
  <si>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</si>
  <si>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</si>
  <si>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</si>
  <si>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</si>
  <si>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</si>
  <si>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</si>
  <si>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</si>
  <si>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</si>
  <si>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</si>
  <si>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</si>
  <si>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</si>
  <si>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</si>
  <si>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</si>
  <si>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Wilyemu</t>
  </si>
  <si>
    <t>William</t>
  </si>
  <si>
    <t>Vilhelmo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</si>
  <si>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</si>
  <si>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</si>
  <si>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</si>
  <si>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</si>
  <si>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</si>
  <si>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Kristofe</t>
  </si>
  <si>
    <t>Christopher</t>
  </si>
  <si>
    <t>Kristoforo</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</si>
  <si>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</si>
  <si>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Barbara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</si>
  <si>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</si>
  <si>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Edwardo</t>
  </si>
  <si>
    <t>Edward</t>
  </si>
  <si>
    <t>Edvardo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</si>
  <si>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</si>
  <si>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Yustin</t>
  </si>
  <si>
    <t>Justin</t>
  </si>
  <si>
    <t>Justeno</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</si>
  <si>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</si>
  <si>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</si>
  <si>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</si>
  <si>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</si>
  <si>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</si>
  <si>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Remon</t>
  </si>
  <si>
    <t>Raymond</t>
  </si>
  <si>
    <t>Rajmundo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</si>
  <si>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</si>
  <si>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Dyonisi</t>
  </si>
  <si>
    <t>Dionysius, Dennis, Denise</t>
  </si>
  <si>
    <t>Dionizio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</si>
  <si>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</si>
  <si>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Brendan</t>
  </si>
  <si>
    <t>Brendano</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</si>
  <si>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</si>
  <si>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Ciril</t>
  </si>
  <si>
    <t>Cyril</t>
  </si>
  <si>
    <t>Cirilo, Kirilo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</si>
  <si>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</si>
  <si>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Henrik</t>
  </si>
  <si>
    <t>Henriko</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</si>
  <si>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</si>
  <si>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Agustin</t>
  </si>
  <si>
    <t>Augustine</t>
  </si>
  <si>
    <t>Aŭgusteno</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</si>
  <si>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</si>
  <si>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Abigail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</si>
  <si>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</si>
  <si>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Sofi</t>
  </si>
  <si>
    <t>Sophia, Sophie</t>
  </si>
  <si>
    <t>Sofia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</si>
  <si>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</si>
  <si>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Yese</t>
  </si>
  <si>
    <t>Jesse</t>
  </si>
  <si>
    <t>Jiŝaj</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</si>
  <si>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</si>
  <si>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Elia</t>
  </si>
  <si>
    <t>Elijah, Elea</t>
  </si>
  <si>
    <t>Elija</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</si>
  <si>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</si>
  <si>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Vicenti</t>
  </si>
  <si>
    <t>Vincent</t>
  </si>
  <si>
    <t>Vincento</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</si>
  <si>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</si>
  <si>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</si>
  <si>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</si>
  <si>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</si>
  <si>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Hasan</t>
  </si>
  <si>
    <t>Hasan, Hassan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</si>
  <si>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</si>
  <si>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Emanwel</t>
  </si>
  <si>
    <t>Emanuel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</si>
  <si>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</si>
  <si>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Karmel</t>
  </si>
  <si>
    <t>Carmel, Carmen</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</si>
  <si>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</si>
  <si>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</si>
  <si>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</si>
  <si>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</si>
  <si>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</si>
  <si>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</si>
  <si>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Mohamad</t>
  </si>
  <si>
    <t>Mohammed, Muhammad, Mohamed, Mohammad, Muhamad</t>
  </si>
  <si>
    <t>Mohamedo, Mahometo</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</si>
  <si>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</si>
  <si>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</si>
  <si>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</si>
  <si>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</si>
  <si>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</si>
  <si>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Monika</t>
  </si>
  <si>
    <t>Monica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</si>
  <si>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</si>
  <si>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Simon</t>
  </si>
  <si>
    <t>Simon, Simone</t>
  </si>
  <si>
    <t>Simono, Simon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</si>
  <si>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</si>
  <si>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</si>
  <si>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</si>
  <si>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</si>
  <si>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</si>
  <si>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</si>
  <si>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</si>
  <si>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</si>
  <si>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</si>
  <si>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</si>
  <si>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</si>
  <si>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</si>
  <si>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</si>
  <si>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Feliks</t>
  </si>
  <si>
    <t>Felix</t>
  </si>
  <si>
    <t>Felikso</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</si>
  <si>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</si>
  <si>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</si>
  <si>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</si>
  <si>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</si>
  <si>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Xaveri</t>
  </si>
  <si>
    <t>Xavier</t>
  </si>
  <si>
    <t>Ksavero</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</si>
  <si>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</si>
  <si>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Mose</t>
  </si>
  <si>
    <t>Moses</t>
  </si>
  <si>
    <t>Moseo</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</si>
  <si>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</si>
  <si>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</si>
  <si>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Ruben</t>
  </si>
  <si>
    <t>Reuben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</si>
  <si>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</si>
  <si>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</si>
  <si>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</si>
  <si>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</si>
  <si>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</si>
  <si>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Filipu</t>
  </si>
  <si>
    <t>Philip</t>
  </si>
  <si>
    <t>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</si>
  <si>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</si>
  <si>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Englisa (Monica), Espanisa (Mónica), Fransesa (Monique), Rusisa (Моника "Monika"), Doycisa (Monika), Indonesisa (Monika), Pilipinasa (Monica), Hindi (मोनिका "Monika"), Telugusa (మోనికా "Monika"), Arabisa (مونيكا "Munika"), Swahilisa (Monika), Parsisa (مونیکا "Monika"), Turkisa (Monika), Putunhwa (莫尼加 "Mwonijya"), Hangusa (모니카 "Monika"), Niponsa (モニカ "Monika"), Vyetnamsa (Mô-ni-ca)</t>
  </si>
  <si>
    <t>Lidya</t>
  </si>
  <si>
    <t>Lydia</t>
  </si>
  <si>
    <t>Lidja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</si>
  <si>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</si>
  <si>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</si>
  <si>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</si>
  <si>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</si>
  <si>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</si>
  <si>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Kain</t>
  </si>
  <si>
    <t>Cain</t>
  </si>
  <si>
    <t>Kaino</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</si>
  <si>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</si>
  <si>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</si>
  <si>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</si>
  <si>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</si>
  <si>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Sebastyan</t>
  </si>
  <si>
    <t>Sebastian</t>
  </si>
  <si>
    <t>Sebastiano</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</si>
  <si>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</si>
  <si>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Yoakim</t>
  </si>
  <si>
    <t>Joachim</t>
  </si>
  <si>
    <t>Joakimo</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</si>
  <si>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</si>
  <si>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</si>
  <si>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</si>
  <si>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</si>
  <si>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Saul</t>
  </si>
  <si>
    <t>Saul, Ŝaul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</si>
  <si>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</si>
  <si>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Valentin</t>
  </si>
  <si>
    <t>Valentine</t>
  </si>
  <si>
    <t>Valenteno</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</si>
  <si>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</si>
  <si>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Ahab</t>
  </si>
  <si>
    <t>Aĥab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</si>
  <si>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</si>
  <si>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Cesar</t>
  </si>
  <si>
    <t>Caesar</t>
  </si>
  <si>
    <t>Cezaro</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</si>
  <si>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</si>
  <si>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</si>
  <si>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</si>
  <si>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</si>
  <si>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Bartolome</t>
  </si>
  <si>
    <t>Bartholomew</t>
  </si>
  <si>
    <t>Bartolomeo</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</si>
  <si>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</si>
  <si>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Ramses</t>
  </si>
  <si>
    <t>Ramses, Ramesses</t>
  </si>
  <si>
    <t>Ramseso</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</si>
  <si>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</si>
  <si>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Ram</t>
  </si>
  <si>
    <t>Ramo</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</si>
  <si>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</si>
  <si>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Salomon</t>
  </si>
  <si>
    <t>Solomon</t>
  </si>
  <si>
    <t>Salomono</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</si>
  <si>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</si>
  <si>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</si>
  <si>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</si>
  <si>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</si>
  <si>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</si>
  <si>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Belzebul</t>
  </si>
  <si>
    <t>Beelzebub</t>
  </si>
  <si>
    <t>Belzebubo</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</si>
  <si>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</si>
  <si>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Golyat</t>
  </si>
  <si>
    <t>Goliath</t>
  </si>
  <si>
    <t>goljato, goliato</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</si>
  <si>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</si>
  <si>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behemot</t>
  </si>
  <si>
    <t>behemoth</t>
  </si>
  <si>
    <t>behemoto, biemoto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</si>
  <si>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</si>
  <si>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levyatan</t>
  </si>
  <si>
    <t>leviathan</t>
  </si>
  <si>
    <t>levjatano</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</si>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</sst>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63001464"/>
        <c:axId val="589849028"/>
      </c:barChart>
      <c:catAx>
        <c:axId val="16630014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9849028"/>
      </c:catAx>
      <c:valAx>
        <c:axId val="589849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300146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7643</v>
      </c>
      <c r="P1513" s="5" t="s">
        <v>7726</v>
      </c>
      <c r="Q1513" s="1"/>
      <c r="R1513" s="1"/>
      <c r="S1513" s="1"/>
      <c r="T1513" s="1"/>
      <c r="U1513" s="1"/>
      <c r="V1513" s="1"/>
      <c r="W1513" s="1"/>
      <c r="X1513" s="1"/>
      <c r="Y1513" s="1"/>
      <c r="Z1513" s="1"/>
      <c r="AA1513" s="1"/>
      <c r="AB1513" s="1"/>
      <c r="AC1513" s="1"/>
      <c r="AD1513" s="1"/>
      <c r="AE1513" s="1"/>
    </row>
    <row r="1514">
      <c r="A1514" s="5" t="s">
        <v>7727</v>
      </c>
      <c r="B1514" s="8" t="s">
        <v>445</v>
      </c>
      <c r="C1514" s="5" t="s">
        <v>101</v>
      </c>
      <c r="D1514" s="9"/>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5" t="s">
        <v>101</v>
      </c>
      <c r="D1515" s="10"/>
      <c r="E1515" s="12" t="b">
        <v>0</v>
      </c>
      <c r="F1515" s="5" t="s">
        <v>7733</v>
      </c>
      <c r="G1515" s="1"/>
      <c r="H1515" s="5" t="s">
        <v>7734</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445</v>
      </c>
      <c r="C1516" s="5" t="s">
        <v>101</v>
      </c>
      <c r="D1516" s="9"/>
      <c r="E1516" s="12" t="b">
        <v>0</v>
      </c>
      <c r="F1516" s="5" t="s">
        <v>7738</v>
      </c>
      <c r="G1516" s="1"/>
      <c r="H1516" s="5" t="s">
        <v>7739</v>
      </c>
      <c r="I1516" s="1" t="s">
        <v>7740</v>
      </c>
      <c r="J1516" s="1"/>
      <c r="K1516" s="1"/>
      <c r="L1516" s="1"/>
      <c r="M1516" s="1"/>
      <c r="N1516" s="1"/>
      <c r="O1516" s="1" t="s">
        <v>1304</v>
      </c>
      <c r="P1516" s="1" t="s">
        <v>7741</v>
      </c>
      <c r="Q1516" s="1"/>
      <c r="R1516" s="1"/>
      <c r="S1516" s="1"/>
      <c r="T1516" s="1"/>
      <c r="U1516" s="1"/>
      <c r="V1516" s="1"/>
      <c r="W1516" s="1"/>
      <c r="X1516" s="1"/>
      <c r="Y1516" s="1"/>
      <c r="Z1516" s="1"/>
      <c r="AA1516" s="1"/>
      <c r="AB1516" s="1"/>
      <c r="AC1516" s="1"/>
      <c r="AD1516" s="1"/>
      <c r="AE1516" s="1"/>
    </row>
    <row r="1517">
      <c r="A1517" s="1" t="s">
        <v>7742</v>
      </c>
      <c r="B1517" s="2" t="s">
        <v>445</v>
      </c>
      <c r="C1517" s="1" t="s">
        <v>491</v>
      </c>
      <c r="D1517" s="7"/>
      <c r="E1517" s="12" t="b">
        <v>0</v>
      </c>
      <c r="F1517" s="5" t="s">
        <v>7743</v>
      </c>
      <c r="G1517" s="1"/>
      <c r="H1517" s="5" t="s">
        <v>7744</v>
      </c>
      <c r="I1517" s="5" t="s">
        <v>7745</v>
      </c>
      <c r="J1517" s="5"/>
      <c r="K1517" s="1"/>
      <c r="L1517" s="1"/>
      <c r="M1517" s="1"/>
      <c r="N1517" s="1"/>
      <c r="O1517" s="1"/>
      <c r="P1517" s="1" t="s">
        <v>7746</v>
      </c>
      <c r="Q1517" s="1"/>
      <c r="R1517" s="1"/>
      <c r="S1517" s="1"/>
      <c r="T1517" s="1"/>
      <c r="U1517" s="1"/>
      <c r="V1517" s="1"/>
      <c r="W1517" s="1"/>
      <c r="X1517" s="1"/>
      <c r="Y1517" s="1"/>
      <c r="Z1517" s="1"/>
      <c r="AA1517" s="1"/>
      <c r="AB1517" s="1"/>
      <c r="AC1517" s="1"/>
      <c r="AD1517" s="1"/>
      <c r="AE1517" s="1"/>
    </row>
    <row r="1518">
      <c r="A1518" s="1" t="s">
        <v>7747</v>
      </c>
      <c r="B1518" s="2" t="s">
        <v>445</v>
      </c>
      <c r="C1518" s="1" t="s">
        <v>491</v>
      </c>
      <c r="D1518" s="6"/>
      <c r="E1518" s="12" t="b">
        <v>0</v>
      </c>
      <c r="F1518" s="5" t="s">
        <v>7748</v>
      </c>
      <c r="G1518" s="1"/>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5" t="s">
        <v>7752</v>
      </c>
      <c r="B1519" s="8" t="s">
        <v>445</v>
      </c>
      <c r="C1519" s="5" t="s">
        <v>446</v>
      </c>
      <c r="D1519" s="7"/>
      <c r="E1519" s="12" t="b">
        <v>0</v>
      </c>
      <c r="F1519" s="5" t="s">
        <v>7753</v>
      </c>
      <c r="G1519" s="1"/>
      <c r="H1519" s="5" t="s">
        <v>7754</v>
      </c>
      <c r="I1519" s="5" t="s">
        <v>7755</v>
      </c>
      <c r="J1519" s="1"/>
      <c r="K1519" s="1"/>
      <c r="L1519" s="1"/>
      <c r="M1519" s="1"/>
      <c r="N1519" s="1"/>
      <c r="O1519" s="1"/>
      <c r="P1519" s="5" t="s">
        <v>7756</v>
      </c>
      <c r="Q1519" s="1"/>
      <c r="R1519" s="1"/>
      <c r="S1519" s="1"/>
      <c r="T1519" s="1"/>
      <c r="U1519" s="1"/>
      <c r="V1519" s="1"/>
      <c r="W1519" s="1"/>
      <c r="X1519" s="1"/>
      <c r="Y1519" s="1"/>
      <c r="Z1519" s="1"/>
      <c r="AA1519" s="1"/>
      <c r="AB1519" s="1"/>
      <c r="AC1519" s="1"/>
      <c r="AD1519" s="1"/>
      <c r="AE1519" s="1"/>
    </row>
    <row r="1520">
      <c r="A1520" s="1" t="s">
        <v>7757</v>
      </c>
      <c r="B1520" s="2" t="s">
        <v>416</v>
      </c>
      <c r="C1520" s="5" t="s">
        <v>101</v>
      </c>
      <c r="D1520" s="9"/>
      <c r="E1520" s="4" t="b">
        <v>1</v>
      </c>
      <c r="F1520" s="5" t="s">
        <v>7758</v>
      </c>
      <c r="G1520" s="1"/>
      <c r="H1520" s="1" t="s">
        <v>7759</v>
      </c>
      <c r="I1520" s="1" t="s">
        <v>7760</v>
      </c>
      <c r="J1520" s="1"/>
      <c r="K1520" s="1"/>
      <c r="L1520" s="1"/>
      <c r="M1520" s="1"/>
      <c r="N1520" s="1"/>
      <c r="O1520" s="5" t="s">
        <v>1499</v>
      </c>
      <c r="P1520" s="5" t="s">
        <v>7761</v>
      </c>
      <c r="Q1520" s="1"/>
      <c r="R1520" s="1"/>
      <c r="S1520" s="1"/>
      <c r="T1520" s="1"/>
      <c r="U1520" s="1"/>
      <c r="V1520" s="1"/>
      <c r="W1520" s="1"/>
      <c r="X1520" s="1"/>
      <c r="Y1520" s="1"/>
      <c r="Z1520" s="1"/>
      <c r="AA1520" s="1"/>
      <c r="AB1520" s="1"/>
      <c r="AC1520" s="1"/>
      <c r="AD1520" s="1"/>
      <c r="AE1520" s="1"/>
    </row>
    <row r="1521">
      <c r="A1521" s="5" t="s">
        <v>7762</v>
      </c>
      <c r="B1521" s="8" t="s">
        <v>445</v>
      </c>
      <c r="C1521" s="5" t="s">
        <v>491</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416</v>
      </c>
      <c r="C1522" s="1" t="s">
        <v>1333</v>
      </c>
      <c r="D1522" s="6"/>
      <c r="E1522" s="4" t="b">
        <v>1</v>
      </c>
      <c r="F1522" s="5" t="s">
        <v>7768</v>
      </c>
      <c r="G1522" s="1"/>
      <c r="H1522" s="5" t="s">
        <v>7769</v>
      </c>
      <c r="I1522" s="5" t="s">
        <v>7770</v>
      </c>
      <c r="J1522" s="5" t="s">
        <v>1238</v>
      </c>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2" t="s">
        <v>445</v>
      </c>
      <c r="C1523" s="5" t="s">
        <v>1274</v>
      </c>
      <c r="D1523" s="10"/>
      <c r="E1523" s="12" t="b">
        <v>0</v>
      </c>
      <c r="F1523" s="1" t="s">
        <v>7773</v>
      </c>
      <c r="G1523" s="1"/>
      <c r="H1523" s="5" t="s">
        <v>7774</v>
      </c>
      <c r="I1523" s="5" t="s">
        <v>7775</v>
      </c>
      <c r="J1523" s="5"/>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416</v>
      </c>
      <c r="C1524" s="5" t="s">
        <v>101</v>
      </c>
      <c r="D1524" s="6"/>
      <c r="E1524" s="12" t="b">
        <v>0</v>
      </c>
      <c r="F1524" s="5" t="s">
        <v>7777</v>
      </c>
      <c r="G1524" s="1"/>
      <c r="H1524" s="5" t="s">
        <v>7778</v>
      </c>
      <c r="I1524" s="5" t="s">
        <v>7779</v>
      </c>
      <c r="J1524" s="1"/>
      <c r="K1524" s="1"/>
      <c r="L1524" s="1"/>
      <c r="M1524" s="1"/>
      <c r="N1524" s="1"/>
      <c r="O1524" s="5" t="s">
        <v>1390</v>
      </c>
      <c r="P1524" s="5" t="s">
        <v>7780</v>
      </c>
      <c r="Q1524" s="1"/>
      <c r="R1524" s="1"/>
      <c r="S1524" s="1"/>
      <c r="T1524" s="1"/>
      <c r="U1524" s="1"/>
      <c r="V1524" s="1"/>
      <c r="W1524" s="1"/>
      <c r="X1524" s="1"/>
      <c r="Y1524" s="1"/>
      <c r="Z1524" s="1"/>
      <c r="AA1524" s="1"/>
      <c r="AB1524" s="1"/>
      <c r="AC1524" s="1"/>
      <c r="AD1524" s="1"/>
      <c r="AE1524" s="1"/>
    </row>
    <row r="1525">
      <c r="A1525" s="5" t="s">
        <v>7781</v>
      </c>
      <c r="B1525" s="8" t="s">
        <v>445</v>
      </c>
      <c r="C1525" s="5" t="s">
        <v>491</v>
      </c>
      <c r="D1525" s="7"/>
      <c r="E1525" s="12" t="b">
        <v>0</v>
      </c>
      <c r="F1525" s="5" t="s">
        <v>7782</v>
      </c>
      <c r="G1525" s="1"/>
      <c r="H1525" s="5" t="s">
        <v>7783</v>
      </c>
      <c r="I1525" s="5" t="s">
        <v>7784</v>
      </c>
      <c r="J1525" s="1"/>
      <c r="K1525" s="1"/>
      <c r="L1525" s="1"/>
      <c r="M1525" s="1"/>
      <c r="N1525" s="1"/>
      <c r="O1525" s="1"/>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1" t="s">
        <v>1333</v>
      </c>
      <c r="D1526" s="6"/>
      <c r="E1526" s="12" t="b">
        <v>0</v>
      </c>
      <c r="F1526" s="5" t="s">
        <v>7787</v>
      </c>
      <c r="G1526" s="1" t="s">
        <v>7788</v>
      </c>
      <c r="H1526" s="5" t="s">
        <v>7253</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1" t="s">
        <v>7791</v>
      </c>
      <c r="B1527" s="2" t="s">
        <v>445</v>
      </c>
      <c r="C1527" s="1" t="s">
        <v>1312</v>
      </c>
      <c r="D1527" s="7"/>
      <c r="E1527" s="12" t="b">
        <v>0</v>
      </c>
      <c r="F1527" s="5" t="s">
        <v>7792</v>
      </c>
      <c r="G1527" s="1"/>
      <c r="H1527" s="5" t="s">
        <v>7793</v>
      </c>
      <c r="I1527" s="5" t="s">
        <v>7794</v>
      </c>
      <c r="J1527" s="5"/>
      <c r="K1527" s="1"/>
      <c r="L1527" s="1"/>
      <c r="M1527" s="1"/>
      <c r="N1527" s="1"/>
      <c r="O1527" s="1"/>
      <c r="P1527" s="1" t="s">
        <v>7795</v>
      </c>
      <c r="Q1527" s="1"/>
      <c r="R1527" s="1"/>
      <c r="S1527" s="1"/>
      <c r="T1527" s="1"/>
      <c r="U1527" s="1"/>
      <c r="V1527" s="1"/>
      <c r="W1527" s="1"/>
      <c r="X1527" s="1"/>
      <c r="Y1527" s="1"/>
      <c r="Z1527" s="1"/>
      <c r="AA1527" s="1"/>
      <c r="AB1527" s="1"/>
      <c r="AC1527" s="1"/>
      <c r="AD1527" s="1"/>
      <c r="AE1527" s="1"/>
    </row>
    <row r="1528">
      <c r="A1528" s="1" t="s">
        <v>7796</v>
      </c>
      <c r="B1528" s="8" t="s">
        <v>349</v>
      </c>
      <c r="C1528" s="1" t="s">
        <v>1312</v>
      </c>
      <c r="D1528" s="6"/>
      <c r="E1528" s="12" t="b">
        <v>0</v>
      </c>
      <c r="F1528" s="5" t="s">
        <v>7797</v>
      </c>
      <c r="G1528" s="1"/>
      <c r="H1528" s="5" t="s">
        <v>7798</v>
      </c>
      <c r="I1528" s="5" t="s">
        <v>7799</v>
      </c>
      <c r="J1528" s="5"/>
      <c r="K1528" s="1"/>
      <c r="L1528" s="1"/>
      <c r="M1528" s="1"/>
      <c r="N1528" s="1"/>
      <c r="O1528" s="1"/>
      <c r="P1528" s="5"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5" t="s">
        <v>7804</v>
      </c>
      <c r="J1529" s="5"/>
      <c r="K1529" s="1"/>
      <c r="L1529" s="1"/>
      <c r="M1529" s="1"/>
      <c r="N1529" s="1"/>
      <c r="O1529" s="1"/>
      <c r="P1529" s="5" t="s">
        <v>7805</v>
      </c>
      <c r="Q1529" s="1"/>
      <c r="R1529" s="1"/>
      <c r="S1529" s="1"/>
      <c r="T1529" s="1"/>
      <c r="U1529" s="1"/>
      <c r="V1529" s="1"/>
      <c r="W1529" s="1"/>
      <c r="X1529" s="1"/>
      <c r="Y1529" s="1"/>
      <c r="Z1529" s="1"/>
      <c r="AA1529" s="1"/>
      <c r="AB1529" s="1"/>
      <c r="AC1529" s="1"/>
      <c r="AD1529" s="1"/>
      <c r="AE1529" s="1"/>
    </row>
    <row r="1530">
      <c r="A1530" s="1" t="s">
        <v>7806</v>
      </c>
      <c r="B1530" s="2" t="s">
        <v>445</v>
      </c>
      <c r="C1530" s="1" t="s">
        <v>1312</v>
      </c>
      <c r="D1530" s="6"/>
      <c r="E1530" s="12" t="b">
        <v>0</v>
      </c>
      <c r="F1530" s="5" t="s">
        <v>7807</v>
      </c>
      <c r="G1530" s="1"/>
      <c r="H1530" s="5" t="s">
        <v>7808</v>
      </c>
      <c r="I1530" s="5" t="s">
        <v>7809</v>
      </c>
      <c r="J1530" s="5"/>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7811</v>
      </c>
      <c r="B1531" s="8" t="s">
        <v>349</v>
      </c>
      <c r="C1531" s="1" t="s">
        <v>1354</v>
      </c>
      <c r="D1531" s="7"/>
      <c r="E1531" s="12" t="b">
        <v>0</v>
      </c>
      <c r="F1531" s="5" t="s">
        <v>7812</v>
      </c>
      <c r="G1531" s="1"/>
      <c r="H1531" s="5" t="s">
        <v>7813</v>
      </c>
      <c r="I1531" s="5" t="s">
        <v>7814</v>
      </c>
      <c r="J1531" s="5"/>
      <c r="K1531" s="1"/>
      <c r="L1531" s="1"/>
      <c r="M1531" s="1"/>
      <c r="N1531" s="1"/>
      <c r="O1531" s="1"/>
      <c r="P1531" s="5" t="s">
        <v>7815</v>
      </c>
      <c r="Q1531" s="1"/>
      <c r="R1531" s="1"/>
      <c r="S1531" s="1"/>
      <c r="T1531" s="1"/>
      <c r="U1531" s="1"/>
      <c r="V1531" s="1"/>
      <c r="W1531" s="1"/>
      <c r="X1531" s="1"/>
      <c r="Y1531" s="1"/>
      <c r="Z1531" s="1"/>
      <c r="AA1531" s="1"/>
      <c r="AB1531" s="1"/>
      <c r="AC1531" s="1"/>
      <c r="AD1531" s="1"/>
      <c r="AE1531" s="1"/>
    </row>
    <row r="1532">
      <c r="A1532" s="1" t="s">
        <v>7816</v>
      </c>
      <c r="B1532" s="2" t="s">
        <v>445</v>
      </c>
      <c r="C1532" s="1" t="s">
        <v>1312</v>
      </c>
      <c r="D1532" s="6"/>
      <c r="E1532" s="12" t="b">
        <v>0</v>
      </c>
      <c r="F1532" s="5" t="s">
        <v>7817</v>
      </c>
      <c r="G1532" s="1"/>
      <c r="H1532" s="5" t="s">
        <v>7253</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7820</v>
      </c>
      <c r="B1533" s="8" t="s">
        <v>349</v>
      </c>
      <c r="C1533" s="1" t="s">
        <v>491</v>
      </c>
      <c r="D1533" s="7"/>
      <c r="E1533" s="12" t="b">
        <v>0</v>
      </c>
      <c r="F1533" s="5" t="s">
        <v>7258</v>
      </c>
      <c r="G1533" s="1"/>
      <c r="H1533" s="5" t="s">
        <v>7259</v>
      </c>
      <c r="I1533" s="5" t="s">
        <v>7260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8" t="s">
        <v>349</v>
      </c>
      <c r="C1534" s="1" t="s">
        <v>1312</v>
      </c>
      <c r="D1534" s="6"/>
      <c r="E1534" s="12" t="b">
        <v>0</v>
      </c>
      <c r="F1534" s="5" t="s">
        <v>7823</v>
      </c>
      <c r="G1534" s="1" t="s">
        <v>7824</v>
      </c>
      <c r="H1534" s="5" t="s">
        <v>7825</v>
      </c>
      <c r="I1534" s="5" t="s">
        <v>7826</v>
      </c>
      <c r="J1534" s="1"/>
      <c r="K1534" s="1"/>
      <c r="L1534" s="1"/>
      <c r="M1534" s="1"/>
      <c r="N1534" s="1"/>
      <c r="O1534" s="1"/>
      <c r="P1534" s="5" t="s">
        <v>7827</v>
      </c>
      <c r="Q1534" s="1"/>
      <c r="R1534" s="1"/>
      <c r="S1534" s="1"/>
      <c r="T1534" s="1"/>
      <c r="U1534" s="1"/>
      <c r="V1534" s="1"/>
      <c r="W1534" s="1"/>
      <c r="X1534" s="1"/>
      <c r="Y1534" s="1"/>
      <c r="Z1534" s="1"/>
      <c r="AA1534" s="1"/>
      <c r="AB1534" s="1"/>
      <c r="AC1534" s="1"/>
      <c r="AD1534" s="1"/>
      <c r="AE1534" s="1"/>
    </row>
    <row r="1535">
      <c r="A1535" s="1" t="s">
        <v>7828</v>
      </c>
      <c r="B1535" s="2" t="s">
        <v>445</v>
      </c>
      <c r="C1535" s="1" t="s">
        <v>1333</v>
      </c>
      <c r="D1535" s="7"/>
      <c r="E1535" s="12" t="b">
        <v>0</v>
      </c>
      <c r="F1535" s="5" t="s">
        <v>7829</v>
      </c>
      <c r="G1535" s="1" t="s">
        <v>7830</v>
      </c>
      <c r="H1535" s="5" t="s">
        <v>7831</v>
      </c>
      <c r="I1535" s="5" t="s">
        <v>7832</v>
      </c>
      <c r="J1535" s="5"/>
      <c r="K1535" s="1"/>
      <c r="L1535" s="1"/>
      <c r="M1535" s="1"/>
      <c r="N1535" s="1"/>
      <c r="O1535" s="1"/>
      <c r="P1535" s="1" t="s">
        <v>7833</v>
      </c>
      <c r="Q1535" s="1"/>
      <c r="R1535" s="1"/>
      <c r="S1535" s="1"/>
      <c r="T1535" s="1"/>
      <c r="U1535" s="1"/>
      <c r="V1535" s="1"/>
      <c r="W1535" s="1"/>
      <c r="X1535" s="1"/>
      <c r="Y1535" s="1"/>
      <c r="Z1535" s="1"/>
      <c r="AA1535" s="1"/>
      <c r="AB1535" s="1"/>
      <c r="AC1535" s="1"/>
      <c r="AD1535" s="1"/>
      <c r="AE1535" s="1"/>
    </row>
    <row r="1536">
      <c r="A1536" s="1" t="s">
        <v>7834</v>
      </c>
      <c r="B1536" s="2" t="s">
        <v>445</v>
      </c>
      <c r="C1536" s="5" t="s">
        <v>1274</v>
      </c>
      <c r="D1536" s="9"/>
      <c r="E1536" s="12" t="b">
        <v>0</v>
      </c>
      <c r="F1536" s="1" t="s">
        <v>7835</v>
      </c>
      <c r="G1536" s="1"/>
      <c r="H1536" s="5" t="s">
        <v>7836</v>
      </c>
      <c r="I1536" s="5" t="s">
        <v>7837</v>
      </c>
      <c r="J1536" s="5"/>
      <c r="K1536" s="1"/>
      <c r="L1536" s="5"/>
      <c r="M1536" s="1"/>
      <c r="N1536" s="1"/>
      <c r="O1536" s="1"/>
      <c r="P1536" s="1" t="s">
        <v>7838</v>
      </c>
      <c r="Q1536" s="1"/>
      <c r="R1536" s="1"/>
      <c r="S1536" s="1"/>
      <c r="T1536" s="1"/>
      <c r="U1536" s="1"/>
      <c r="V1536" s="1"/>
      <c r="W1536" s="1"/>
      <c r="X1536" s="1"/>
      <c r="Y1536" s="1"/>
      <c r="Z1536" s="1"/>
      <c r="AA1536" s="1"/>
      <c r="AB1536" s="1"/>
      <c r="AC1536" s="1"/>
      <c r="AD1536" s="1"/>
      <c r="AE1536" s="1"/>
    </row>
    <row r="1537">
      <c r="A1537" s="1" t="s">
        <v>7839</v>
      </c>
      <c r="B1537" s="2" t="s">
        <v>445</v>
      </c>
      <c r="C1537" s="1" t="s">
        <v>491</v>
      </c>
      <c r="D1537" s="7"/>
      <c r="E1537" s="12" t="b">
        <v>0</v>
      </c>
      <c r="F1537" s="5" t="s">
        <v>7840</v>
      </c>
      <c r="G1537" s="1"/>
      <c r="H1537" s="5" t="s">
        <v>7841</v>
      </c>
      <c r="I1537" s="5" t="s">
        <v>7842</v>
      </c>
      <c r="J1537" s="5"/>
      <c r="K1537" s="1"/>
      <c r="L1537" s="1"/>
      <c r="M1537" s="1"/>
      <c r="N1537" s="1"/>
      <c r="O1537" s="1"/>
      <c r="P1537" s="1" t="s">
        <v>7843</v>
      </c>
      <c r="Q1537" s="1"/>
      <c r="R1537" s="1"/>
      <c r="S1537" s="1"/>
      <c r="T1537" s="1"/>
      <c r="U1537" s="1"/>
      <c r="V1537" s="1"/>
      <c r="W1537" s="1"/>
      <c r="X1537" s="1"/>
      <c r="Y1537" s="1"/>
      <c r="Z1537" s="1"/>
      <c r="AA1537" s="1"/>
      <c r="AB1537" s="1"/>
      <c r="AC1537" s="1"/>
      <c r="AD1537" s="1"/>
      <c r="AE1537" s="1"/>
    </row>
    <row r="1538">
      <c r="A1538" s="1" t="s">
        <v>7844</v>
      </c>
      <c r="B1538" s="8" t="s">
        <v>349</v>
      </c>
      <c r="C1538" s="1" t="s">
        <v>1354</v>
      </c>
      <c r="D1538" s="6"/>
      <c r="E1538" s="12" t="b">
        <v>0</v>
      </c>
      <c r="F1538" s="5" t="s">
        <v>7845</v>
      </c>
      <c r="G1538" s="1"/>
      <c r="H1538" s="5" t="s">
        <v>7846</v>
      </c>
      <c r="I1538" s="5" t="s">
        <v>7847</v>
      </c>
      <c r="J1538" s="1"/>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445</v>
      </c>
      <c r="C1539" s="1" t="s">
        <v>1312</v>
      </c>
      <c r="D1539" s="7"/>
      <c r="E1539" s="12" t="b">
        <v>0</v>
      </c>
      <c r="F1539" s="5" t="s">
        <v>7850</v>
      </c>
      <c r="G1539" s="1"/>
      <c r="H1539" s="5" t="s">
        <v>7851</v>
      </c>
      <c r="I1539" s="5" t="s">
        <v>7852</v>
      </c>
      <c r="J1539" s="1"/>
      <c r="K1539" s="1"/>
      <c r="L1539" s="1"/>
      <c r="M1539" s="1"/>
      <c r="N1539" s="1"/>
      <c r="O1539" s="1"/>
      <c r="P1539" s="1" t="s">
        <v>7853</v>
      </c>
      <c r="Q1539" s="1"/>
      <c r="R1539" s="1"/>
      <c r="S1539" s="1"/>
      <c r="T1539" s="1"/>
      <c r="U1539" s="1"/>
      <c r="V1539" s="1"/>
      <c r="W1539" s="1"/>
      <c r="X1539" s="1"/>
      <c r="Y1539" s="1"/>
      <c r="Z1539" s="1"/>
      <c r="AA1539" s="1"/>
      <c r="AB1539" s="1"/>
      <c r="AC1539" s="1"/>
      <c r="AD1539" s="1"/>
      <c r="AE1539" s="1"/>
    </row>
    <row r="1540">
      <c r="A1540" s="1" t="s">
        <v>7854</v>
      </c>
      <c r="B1540" s="8" t="s">
        <v>349</v>
      </c>
      <c r="C1540" s="1" t="s">
        <v>1312</v>
      </c>
      <c r="D1540" s="6"/>
      <c r="E1540" s="12" t="b">
        <v>0</v>
      </c>
      <c r="F1540" s="5" t="s">
        <v>7855</v>
      </c>
      <c r="G1540" s="1"/>
      <c r="H1540" s="5" t="s">
        <v>7856</v>
      </c>
      <c r="I1540" s="5" t="s">
        <v>7857</v>
      </c>
      <c r="J1540" s="5"/>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445</v>
      </c>
      <c r="C1541" s="1" t="s">
        <v>7860</v>
      </c>
      <c r="D1541" s="7"/>
      <c r="E1541" s="12" t="b">
        <v>0</v>
      </c>
      <c r="F1541" s="5" t="s">
        <v>7861</v>
      </c>
      <c r="G1541" s="1"/>
      <c r="H1541" s="5" t="s">
        <v>7862</v>
      </c>
      <c r="I1541" s="5" t="s">
        <v>7863</v>
      </c>
      <c r="J1541" s="5"/>
      <c r="K1541" s="1"/>
      <c r="L1541" s="1"/>
      <c r="M1541" s="1"/>
      <c r="N1541" s="1"/>
      <c r="O1541" s="1"/>
      <c r="P1541" s="1" t="s">
        <v>7864</v>
      </c>
      <c r="Q1541" s="1"/>
      <c r="R1541" s="1"/>
      <c r="S1541" s="1"/>
      <c r="T1541" s="1"/>
      <c r="U1541" s="1"/>
      <c r="V1541" s="1"/>
      <c r="W1541" s="1"/>
      <c r="X1541" s="1"/>
      <c r="Y1541" s="1"/>
      <c r="Z1541" s="1"/>
      <c r="AA1541" s="1"/>
      <c r="AB1541" s="1"/>
      <c r="AC1541" s="1"/>
      <c r="AD1541" s="1"/>
      <c r="AE1541" s="1"/>
    </row>
    <row r="1542">
      <c r="A1542" s="1" t="s">
        <v>7865</v>
      </c>
      <c r="B1542" s="2" t="s">
        <v>416</v>
      </c>
      <c r="C1542" s="5" t="s">
        <v>101</v>
      </c>
      <c r="D1542" s="9"/>
      <c r="E1542" s="4" t="b">
        <v>1</v>
      </c>
      <c r="F1542" s="5" t="s">
        <v>7866</v>
      </c>
      <c r="G1542" s="1"/>
      <c r="H1542" s="1" t="s">
        <v>7867</v>
      </c>
      <c r="I1542" s="1" t="s">
        <v>7868</v>
      </c>
      <c r="J1542" s="1"/>
      <c r="K1542" s="1"/>
      <c r="L1542" s="1"/>
      <c r="M1542" s="1"/>
      <c r="N1542" s="1"/>
      <c r="O1542" s="5" t="s">
        <v>703</v>
      </c>
      <c r="P1542" s="5" t="s">
        <v>7869</v>
      </c>
      <c r="Q1542" s="1"/>
      <c r="R1542" s="1"/>
      <c r="S1542" s="1"/>
      <c r="T1542" s="1"/>
      <c r="U1542" s="1"/>
      <c r="V1542" s="1"/>
      <c r="W1542" s="1"/>
      <c r="X1542" s="1"/>
      <c r="Y1542" s="1"/>
      <c r="Z1542" s="1"/>
      <c r="AA1542" s="1"/>
      <c r="AB1542" s="1"/>
      <c r="AC1542" s="1"/>
      <c r="AD1542" s="1"/>
      <c r="AE1542" s="1"/>
    </row>
    <row r="1543">
      <c r="A1543" s="1" t="s">
        <v>7870</v>
      </c>
      <c r="B1543" s="2" t="s">
        <v>445</v>
      </c>
      <c r="C1543" s="5" t="s">
        <v>101</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5" t="s">
        <v>7875</v>
      </c>
      <c r="B1544" s="8" t="s">
        <v>445</v>
      </c>
      <c r="C1544" s="5" t="s">
        <v>101</v>
      </c>
      <c r="D1544" s="6"/>
      <c r="E1544" s="12" t="b">
        <v>0</v>
      </c>
      <c r="F1544" s="5" t="s">
        <v>7876</v>
      </c>
      <c r="G1544" s="1"/>
      <c r="H1544" s="5" t="s">
        <v>7877</v>
      </c>
      <c r="I1544" s="5" t="s">
        <v>7877</v>
      </c>
      <c r="J1544" s="1"/>
      <c r="K1544" s="1"/>
      <c r="L1544" s="1"/>
      <c r="M1544" s="5" t="s">
        <v>7878</v>
      </c>
      <c r="N1544" s="1"/>
      <c r="O1544" s="1"/>
      <c r="P1544" s="5" t="s">
        <v>7879</v>
      </c>
      <c r="Q1544" s="1"/>
      <c r="R1544" s="1"/>
      <c r="S1544" s="1"/>
      <c r="T1544" s="1"/>
      <c r="U1544" s="1"/>
      <c r="V1544" s="1"/>
      <c r="W1544" s="1"/>
      <c r="X1544" s="1"/>
      <c r="Y1544" s="1"/>
      <c r="Z1544" s="1"/>
      <c r="AA1544" s="1"/>
      <c r="AB1544" s="1"/>
      <c r="AC1544" s="1"/>
      <c r="AD1544" s="1"/>
      <c r="AE1544" s="1"/>
    </row>
    <row r="1545">
      <c r="A1545" s="1" t="s">
        <v>7880</v>
      </c>
      <c r="B1545" s="2" t="s">
        <v>445</v>
      </c>
      <c r="C1545" s="5" t="s">
        <v>101</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445</v>
      </c>
      <c r="C1546" s="1" t="s">
        <v>491</v>
      </c>
      <c r="D1546" s="6"/>
      <c r="E1546" s="12" t="b">
        <v>0</v>
      </c>
      <c r="F1546" s="5" t="s">
        <v>7886</v>
      </c>
      <c r="G1546" s="1"/>
      <c r="H1546" s="5" t="s">
        <v>7887</v>
      </c>
      <c r="I1546" s="1" t="s">
        <v>7888</v>
      </c>
      <c r="J1546" s="1"/>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2" t="s">
        <v>445</v>
      </c>
      <c r="C1547" s="5" t="s">
        <v>101</v>
      </c>
      <c r="D1547" s="10"/>
      <c r="E1547" s="12" t="b">
        <v>0</v>
      </c>
      <c r="F1547" s="5" t="s">
        <v>7891</v>
      </c>
      <c r="G1547" s="1"/>
      <c r="H1547" s="5"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7878</v>
      </c>
      <c r="B1548" s="2" t="s">
        <v>445</v>
      </c>
      <c r="C1548" s="5" t="s">
        <v>101</v>
      </c>
      <c r="D1548" s="9"/>
      <c r="E1548" s="12" t="b">
        <v>0</v>
      </c>
      <c r="F1548" s="5" t="s">
        <v>7876</v>
      </c>
      <c r="G1548" s="1"/>
      <c r="H1548" s="5" t="s">
        <v>7895</v>
      </c>
      <c r="I1548" s="1" t="s">
        <v>7877</v>
      </c>
      <c r="J1548" s="1"/>
      <c r="K1548" s="1"/>
      <c r="L1548" s="1"/>
      <c r="M1548" s="5" t="s">
        <v>7875</v>
      </c>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2" t="s">
        <v>445</v>
      </c>
      <c r="C1549" s="5" t="s">
        <v>1274</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7867</v>
      </c>
      <c r="B1550" s="2" t="s">
        <v>445</v>
      </c>
      <c r="C1550" s="5" t="s">
        <v>1274</v>
      </c>
      <c r="D1550" s="9"/>
      <c r="E1550" s="12" t="b">
        <v>0</v>
      </c>
      <c r="F1550" s="5" t="s">
        <v>7902</v>
      </c>
      <c r="G1550" s="1"/>
      <c r="H1550" s="5" t="s">
        <v>7903</v>
      </c>
      <c r="I1550" s="5" t="s">
        <v>7904</v>
      </c>
      <c r="J1550" s="5"/>
      <c r="K1550" s="1"/>
      <c r="L1550" s="1"/>
      <c r="M1550" s="1"/>
      <c r="N1550" s="1"/>
      <c r="O1550" s="1"/>
      <c r="P1550" s="1" t="s">
        <v>7905</v>
      </c>
      <c r="Q1550" s="1"/>
      <c r="R1550" s="1"/>
      <c r="S1550" s="1"/>
      <c r="T1550" s="1"/>
      <c r="U1550" s="1"/>
      <c r="V1550" s="1"/>
      <c r="W1550" s="1"/>
      <c r="X1550" s="1"/>
      <c r="Y1550" s="1"/>
      <c r="Z1550" s="1"/>
      <c r="AA1550" s="1"/>
      <c r="AB1550" s="1"/>
      <c r="AC1550" s="1"/>
      <c r="AD1550" s="1"/>
      <c r="AE1550" s="1"/>
    </row>
    <row r="1551">
      <c r="A1551" s="1" t="s">
        <v>7906</v>
      </c>
      <c r="B1551" s="2" t="s">
        <v>445</v>
      </c>
      <c r="C1551" s="1" t="s">
        <v>1312</v>
      </c>
      <c r="D1551" s="7"/>
      <c r="E1551" s="12" t="b">
        <v>0</v>
      </c>
      <c r="F1551" s="5" t="s">
        <v>7907</v>
      </c>
      <c r="G1551" s="1"/>
      <c r="H1551" s="5" t="s">
        <v>7908</v>
      </c>
      <c r="I1551" s="5" t="s">
        <v>7909</v>
      </c>
      <c r="J1551" s="5"/>
      <c r="K1551" s="1"/>
      <c r="L1551" s="1"/>
      <c r="M1551" s="1"/>
      <c r="N1551" s="1"/>
      <c r="O1551" s="1"/>
      <c r="P1551" s="1" t="s">
        <v>7910</v>
      </c>
      <c r="Q1551" s="1"/>
      <c r="R1551" s="1"/>
      <c r="S1551" s="1"/>
      <c r="T1551" s="1"/>
      <c r="U1551" s="1"/>
      <c r="V1551" s="1"/>
      <c r="W1551" s="1"/>
      <c r="X1551" s="1"/>
      <c r="Y1551" s="1"/>
      <c r="Z1551" s="1"/>
      <c r="AA1551" s="1"/>
      <c r="AB1551" s="1"/>
      <c r="AC1551" s="1"/>
      <c r="AD1551" s="1"/>
      <c r="AE1551" s="1"/>
    </row>
    <row r="1552">
      <c r="A1552" s="1" t="s">
        <v>7911</v>
      </c>
      <c r="B1552" s="8" t="s">
        <v>349</v>
      </c>
      <c r="C1552" s="1" t="s">
        <v>1354</v>
      </c>
      <c r="D1552" s="6"/>
      <c r="E1552" s="12" t="b">
        <v>0</v>
      </c>
      <c r="F1552" s="5" t="s">
        <v>7912</v>
      </c>
      <c r="G1552" s="1"/>
      <c r="H1552" s="5" t="s">
        <v>7913</v>
      </c>
      <c r="I1552" s="5" t="s">
        <v>7914</v>
      </c>
      <c r="J1552" s="1"/>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5" t="s">
        <v>446</v>
      </c>
      <c r="D1553" s="10"/>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5" t="s">
        <v>7921</v>
      </c>
      <c r="B1554" s="8" t="s">
        <v>416</v>
      </c>
      <c r="C1554" s="5" t="s">
        <v>101</v>
      </c>
      <c r="D1554" s="9"/>
      <c r="E1554" s="4" t="b">
        <v>1</v>
      </c>
      <c r="F1554" s="5" t="s">
        <v>7922</v>
      </c>
      <c r="G1554" s="1"/>
      <c r="H1554" s="5" t="s">
        <v>7923</v>
      </c>
      <c r="I1554" s="5" t="s">
        <v>7924</v>
      </c>
      <c r="J1554" s="5"/>
      <c r="K1554" s="1"/>
      <c r="L1554" s="1"/>
      <c r="M1554" s="1"/>
      <c r="N1554" s="1"/>
      <c r="O1554" s="5" t="s">
        <v>437</v>
      </c>
      <c r="P1554" s="5"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t="s">
        <v>7930</v>
      </c>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416</v>
      </c>
      <c r="C1556" s="5" t="s">
        <v>507</v>
      </c>
      <c r="D1556" s="9"/>
      <c r="E1556" s="4" t="b">
        <v>1</v>
      </c>
      <c r="F1556" s="5" t="s">
        <v>7933</v>
      </c>
      <c r="G1556" s="1"/>
      <c r="H1556" s="5" t="s">
        <v>7934</v>
      </c>
      <c r="I1556" s="5" t="s">
        <v>7935</v>
      </c>
      <c r="J1556" s="5"/>
      <c r="K1556" s="1"/>
      <c r="L1556" s="1"/>
      <c r="M1556" s="1"/>
      <c r="N1556" s="1"/>
      <c r="O1556" s="5" t="s">
        <v>442</v>
      </c>
      <c r="P1556" s="5" t="s">
        <v>7936</v>
      </c>
      <c r="Q1556" s="1"/>
      <c r="R1556" s="1"/>
      <c r="S1556" s="1"/>
      <c r="T1556" s="1"/>
      <c r="U1556" s="1"/>
      <c r="V1556" s="1"/>
      <c r="W1556" s="1"/>
      <c r="X1556" s="1"/>
      <c r="Y1556" s="1"/>
      <c r="Z1556" s="1"/>
      <c r="AA1556" s="1"/>
      <c r="AB1556" s="1"/>
      <c r="AC1556" s="1"/>
      <c r="AD1556" s="1"/>
      <c r="AE1556" s="1"/>
    </row>
    <row r="1557">
      <c r="A1557" s="5" t="s">
        <v>7937</v>
      </c>
      <c r="B1557" s="8" t="s">
        <v>445</v>
      </c>
      <c r="C1557" s="5" t="s">
        <v>491</v>
      </c>
      <c r="D1557" s="7"/>
      <c r="E1557" s="12" t="b">
        <v>0</v>
      </c>
      <c r="F1557" s="5" t="s">
        <v>7938</v>
      </c>
      <c r="G1557" s="1"/>
      <c r="H1557" s="5" t="s">
        <v>7939</v>
      </c>
      <c r="I1557" s="5" t="s">
        <v>7940</v>
      </c>
      <c r="J1557" s="1"/>
      <c r="K1557" s="1"/>
      <c r="L1557" s="1"/>
      <c r="M1557" s="1"/>
      <c r="N1557" s="1"/>
      <c r="O1557" s="1"/>
      <c r="P1557" s="5" t="s">
        <v>7941</v>
      </c>
      <c r="Q1557" s="1"/>
      <c r="R1557" s="1"/>
      <c r="S1557" s="1"/>
      <c r="T1557" s="1"/>
      <c r="U1557" s="1"/>
      <c r="V1557" s="1"/>
      <c r="W1557" s="1"/>
      <c r="X1557" s="1"/>
      <c r="Y1557" s="1"/>
      <c r="Z1557" s="1"/>
      <c r="AA1557" s="1"/>
      <c r="AB1557" s="1"/>
      <c r="AC1557" s="1"/>
      <c r="AD1557" s="1"/>
      <c r="AE1557" s="1"/>
    </row>
    <row r="1558">
      <c r="A1558" s="1" t="s">
        <v>7942</v>
      </c>
      <c r="B1558" s="2" t="s">
        <v>416</v>
      </c>
      <c r="C1558" s="5" t="s">
        <v>5727</v>
      </c>
      <c r="D1558" s="9"/>
      <c r="E1558" s="4" t="b">
        <v>1</v>
      </c>
      <c r="F1558" s="5" t="s">
        <v>7943</v>
      </c>
      <c r="G1558" s="1"/>
      <c r="H1558" s="1" t="s">
        <v>7944</v>
      </c>
      <c r="I1558" s="5" t="s">
        <v>7945</v>
      </c>
      <c r="J1558" s="1"/>
      <c r="K1558" s="5" t="s">
        <v>7946</v>
      </c>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8" t="s">
        <v>349</v>
      </c>
      <c r="C1559" s="5" t="s">
        <v>5727</v>
      </c>
      <c r="D1559" s="10"/>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8" t="s">
        <v>349</v>
      </c>
      <c r="C1560" s="5" t="s">
        <v>5727</v>
      </c>
      <c r="D1560" s="9"/>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8" t="s">
        <v>349</v>
      </c>
      <c r="C1561" s="5" t="s">
        <v>5727</v>
      </c>
      <c r="D1561" s="10"/>
      <c r="E1561" s="12" t="b">
        <v>0</v>
      </c>
      <c r="F1561" s="5" t="s">
        <v>7959</v>
      </c>
      <c r="G1561" s="1"/>
      <c r="H1561" s="5" t="s">
        <v>7960</v>
      </c>
      <c r="I1561" s="5" t="s">
        <v>7961</v>
      </c>
      <c r="J1561" s="5"/>
      <c r="K1561" s="1"/>
      <c r="L1561" s="1"/>
      <c r="M1561" s="1"/>
      <c r="N1561" s="1"/>
      <c r="O1561" s="1"/>
      <c r="P1561" s="1" t="s">
        <v>7962</v>
      </c>
      <c r="Q1561" s="1"/>
      <c r="R1561" s="1"/>
      <c r="S1561" s="1"/>
      <c r="T1561" s="1"/>
      <c r="U1561" s="1"/>
      <c r="V1561" s="1"/>
      <c r="W1561" s="1"/>
      <c r="X1561" s="1"/>
      <c r="Y1561" s="1"/>
      <c r="Z1561" s="1"/>
      <c r="AA1561" s="1"/>
      <c r="AB1561" s="1"/>
      <c r="AC1561" s="1"/>
      <c r="AD1561" s="1"/>
      <c r="AE1561" s="1"/>
    </row>
    <row r="1562">
      <c r="A1562" s="1" t="s">
        <v>7963</v>
      </c>
      <c r="B1562" s="8" t="s">
        <v>349</v>
      </c>
      <c r="C1562" s="5" t="s">
        <v>5727</v>
      </c>
      <c r="D1562" s="9"/>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8" t="s">
        <v>349</v>
      </c>
      <c r="C1563" s="5" t="s">
        <v>5727</v>
      </c>
      <c r="D1563" s="10"/>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8" t="s">
        <v>349</v>
      </c>
      <c r="C1564" s="5" t="s">
        <v>5727</v>
      </c>
      <c r="D1564" s="9"/>
      <c r="E1564" s="12" t="b">
        <v>0</v>
      </c>
      <c r="F1564" s="5" t="s">
        <v>7974</v>
      </c>
      <c r="G1564" s="1"/>
      <c r="H1564" s="5" t="s">
        <v>7975</v>
      </c>
      <c r="I1564" s="5" t="s">
        <v>7976</v>
      </c>
      <c r="J1564" s="5"/>
      <c r="K1564" s="1"/>
      <c r="L1564" s="1"/>
      <c r="M1564" s="1"/>
      <c r="N1564" s="1"/>
      <c r="O1564" s="1"/>
      <c r="P1564" s="1" t="s">
        <v>7977</v>
      </c>
      <c r="Q1564" s="1"/>
      <c r="R1564" s="1"/>
      <c r="S1564" s="1"/>
      <c r="T1564" s="1"/>
      <c r="U1564" s="1"/>
      <c r="V1564" s="1"/>
      <c r="W1564" s="1"/>
      <c r="X1564" s="1"/>
      <c r="Y1564" s="1"/>
      <c r="Z1564" s="1"/>
      <c r="AA1564" s="1"/>
      <c r="AB1564" s="1"/>
      <c r="AC1564" s="1"/>
      <c r="AD1564" s="1"/>
      <c r="AE1564" s="1"/>
    </row>
    <row r="1565">
      <c r="A1565" s="1" t="s">
        <v>7978</v>
      </c>
      <c r="B1565" s="8" t="s">
        <v>349</v>
      </c>
      <c r="C1565" s="5" t="s">
        <v>5727</v>
      </c>
      <c r="D1565" s="10"/>
      <c r="E1565" s="12" t="b">
        <v>0</v>
      </c>
      <c r="F1565" s="5" t="s">
        <v>7979</v>
      </c>
      <c r="G1565" s="1"/>
      <c r="H1565" s="5" t="s">
        <v>7980</v>
      </c>
      <c r="I1565" s="5" t="s">
        <v>7981</v>
      </c>
      <c r="J1565" s="5"/>
      <c r="K1565" s="1"/>
      <c r="L1565" s="1"/>
      <c r="M1565" s="1"/>
      <c r="N1565" s="1"/>
      <c r="O1565" s="1"/>
      <c r="P1565" s="1" t="s">
        <v>7982</v>
      </c>
      <c r="Q1565" s="1"/>
      <c r="R1565" s="1"/>
      <c r="S1565" s="1"/>
      <c r="T1565" s="1"/>
      <c r="U1565" s="1"/>
      <c r="V1565" s="1"/>
      <c r="W1565" s="1"/>
      <c r="X1565" s="1"/>
      <c r="Y1565" s="1"/>
      <c r="Z1565" s="1"/>
      <c r="AA1565" s="1"/>
      <c r="AB1565" s="1"/>
      <c r="AC1565" s="1"/>
      <c r="AD1565" s="1"/>
      <c r="AE1565" s="1"/>
    </row>
    <row r="1566">
      <c r="A1566" s="1" t="s">
        <v>7983</v>
      </c>
      <c r="B1566" s="8" t="s">
        <v>349</v>
      </c>
      <c r="C1566" s="5" t="s">
        <v>5727</v>
      </c>
      <c r="D1566" s="9"/>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8" t="s">
        <v>349</v>
      </c>
      <c r="C1567" s="5" t="s">
        <v>5727</v>
      </c>
      <c r="D1567" s="10"/>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7993</v>
      </c>
      <c r="G1568" s="1"/>
      <c r="H1568" s="5" t="s">
        <v>7994</v>
      </c>
      <c r="I1568" s="5" t="s">
        <v>3863</v>
      </c>
      <c r="J1568" s="5"/>
      <c r="K1568" s="1"/>
      <c r="L1568" s="5" t="s">
        <v>3860</v>
      </c>
      <c r="M1568" s="1"/>
      <c r="N1568" s="1"/>
      <c r="O1568" s="1"/>
      <c r="P1568" s="5"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445</v>
      </c>
      <c r="C1578" s="5" t="s">
        <v>101</v>
      </c>
      <c r="D1578" s="9"/>
      <c r="E1578" s="12" t="b">
        <v>0</v>
      </c>
      <c r="F1578" s="5" t="s">
        <v>8042</v>
      </c>
      <c r="G1578" s="1"/>
      <c r="H1578" s="5" t="s">
        <v>8043</v>
      </c>
      <c r="I1578" s="5" t="s">
        <v>8044</v>
      </c>
      <c r="J1578" s="5"/>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1" t="s">
        <v>8046</v>
      </c>
      <c r="B1579" s="2" t="s">
        <v>445</v>
      </c>
      <c r="C1579" s="1" t="s">
        <v>491</v>
      </c>
      <c r="D1579" s="7"/>
      <c r="E1579" s="12" t="b">
        <v>0</v>
      </c>
      <c r="F1579" s="5" t="s">
        <v>8047</v>
      </c>
      <c r="G1579" s="1"/>
      <c r="H1579" s="5" t="s">
        <v>8048</v>
      </c>
      <c r="I1579" s="5" t="s">
        <v>8049</v>
      </c>
      <c r="J1579" s="5"/>
      <c r="K1579" s="1"/>
      <c r="L1579" s="1"/>
      <c r="M1579" s="1"/>
      <c r="N1579" s="1"/>
      <c r="O1579" s="1"/>
      <c r="P1579" s="1"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1" t="s">
        <v>8056</v>
      </c>
      <c r="B1581" s="2" t="s">
        <v>445</v>
      </c>
      <c r="C1581" s="5" t="s">
        <v>101</v>
      </c>
      <c r="D1581" s="10"/>
      <c r="E1581" s="12" t="b">
        <v>0</v>
      </c>
      <c r="F1581" s="5" t="s">
        <v>8057</v>
      </c>
      <c r="G1581" s="1"/>
      <c r="H1581" s="5" t="s">
        <v>8058</v>
      </c>
      <c r="I1581" s="5" t="s">
        <v>8059</v>
      </c>
      <c r="J1581" s="5"/>
      <c r="K1581" s="1"/>
      <c r="L1581" s="1"/>
      <c r="M1581" s="1"/>
      <c r="N1581" s="1"/>
      <c r="O1581" s="5" t="s">
        <v>8060</v>
      </c>
      <c r="P1581" s="1"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445</v>
      </c>
      <c r="C1586" s="5" t="s">
        <v>101</v>
      </c>
      <c r="D1586" s="9"/>
      <c r="E1586" s="12" t="b">
        <v>0</v>
      </c>
      <c r="F1586" s="5" t="s">
        <v>8083</v>
      </c>
      <c r="G1586" s="1"/>
      <c r="H1586" s="5" t="s">
        <v>8084</v>
      </c>
      <c r="I1586" s="5" t="s">
        <v>8085</v>
      </c>
      <c r="J1586" s="5"/>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1" t="s">
        <v>8087</v>
      </c>
      <c r="B1587" s="2" t="s">
        <v>445</v>
      </c>
      <c r="C1587" s="1" t="s">
        <v>491</v>
      </c>
      <c r="D1587" s="7"/>
      <c r="E1587" s="12" t="b">
        <v>0</v>
      </c>
      <c r="F1587" s="5" t="s">
        <v>8088</v>
      </c>
      <c r="G1587" s="1"/>
      <c r="H1587" s="5" t="s">
        <v>8089</v>
      </c>
      <c r="I1587" s="5" t="s">
        <v>8090</v>
      </c>
      <c r="J1587" s="5"/>
      <c r="K1587" s="1"/>
      <c r="L1587" s="1"/>
      <c r="M1587" s="1"/>
      <c r="N1587" s="1"/>
      <c r="O1587" s="1"/>
      <c r="P1587" s="1" t="s">
        <v>8091</v>
      </c>
      <c r="Q1587" s="1"/>
      <c r="R1587" s="1"/>
      <c r="S1587" s="1"/>
      <c r="T1587" s="1"/>
      <c r="U1587" s="1"/>
      <c r="V1587" s="1"/>
      <c r="W1587" s="1"/>
      <c r="X1587" s="1"/>
      <c r="Y1587" s="1"/>
      <c r="Z1587" s="1"/>
      <c r="AA1587" s="1"/>
      <c r="AB1587" s="1"/>
      <c r="AC1587" s="1"/>
      <c r="AD1587" s="1"/>
      <c r="AE1587" s="1"/>
    </row>
    <row r="1588">
      <c r="A1588" s="1" t="s">
        <v>8092</v>
      </c>
      <c r="B1588" s="2" t="s">
        <v>445</v>
      </c>
      <c r="C1588" s="1" t="s">
        <v>491</v>
      </c>
      <c r="D1588" s="6"/>
      <c r="E1588" s="12" t="b">
        <v>0</v>
      </c>
      <c r="F1588" s="5" t="s">
        <v>8093</v>
      </c>
      <c r="G1588" s="1"/>
      <c r="H1588" s="5" t="s">
        <v>8094</v>
      </c>
      <c r="I1588" s="5" t="s">
        <v>8095</v>
      </c>
      <c r="J1588" s="5"/>
      <c r="K1588" s="1"/>
      <c r="L1588" s="1"/>
      <c r="M1588" s="1"/>
      <c r="N1588" s="1"/>
      <c r="O1588" s="1"/>
      <c r="P1588" s="1"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5" t="s">
        <v>8100</v>
      </c>
      <c r="J1589" s="5"/>
      <c r="K1589" s="1"/>
      <c r="L1589" s="1"/>
      <c r="M1589" s="1"/>
      <c r="N1589" s="1"/>
      <c r="O1589" s="1"/>
      <c r="P1589" s="5" t="s">
        <v>8101</v>
      </c>
      <c r="Q1589" s="1"/>
      <c r="R1589" s="1"/>
      <c r="S1589" s="1"/>
      <c r="T1589" s="1"/>
      <c r="U1589" s="1"/>
      <c r="V1589" s="1"/>
      <c r="W1589" s="1"/>
      <c r="X1589" s="1"/>
      <c r="Y1589" s="1"/>
      <c r="Z1589" s="1"/>
      <c r="AA1589" s="1"/>
      <c r="AB1589" s="1"/>
      <c r="AC1589" s="1"/>
      <c r="AD1589" s="1"/>
      <c r="AE1589" s="1"/>
    </row>
    <row r="1590">
      <c r="A1590" s="1" t="s">
        <v>8102</v>
      </c>
      <c r="B1590" s="2" t="s">
        <v>445</v>
      </c>
      <c r="C1590" s="1" t="s">
        <v>491</v>
      </c>
      <c r="D1590" s="6"/>
      <c r="E1590" s="12" t="b">
        <v>0</v>
      </c>
      <c r="F1590" s="5" t="s">
        <v>8103</v>
      </c>
      <c r="G1590" s="1"/>
      <c r="H1590" s="5" t="s">
        <v>8104</v>
      </c>
      <c r="I1590" s="5" t="s">
        <v>8105</v>
      </c>
      <c r="J1590" s="5"/>
      <c r="K1590" s="1"/>
      <c r="L1590" s="1"/>
      <c r="M1590" s="1"/>
      <c r="N1590" s="1"/>
      <c r="O1590" s="1"/>
      <c r="P1590" s="1" t="s">
        <v>8106</v>
      </c>
      <c r="Q1590" s="1"/>
      <c r="R1590" s="1"/>
      <c r="S1590" s="1"/>
      <c r="T1590" s="1"/>
      <c r="U1590" s="1"/>
      <c r="V1590" s="1"/>
      <c r="W1590" s="1"/>
      <c r="X1590" s="1"/>
      <c r="Y1590" s="1"/>
      <c r="Z1590" s="1"/>
      <c r="AA1590" s="1"/>
      <c r="AB1590" s="1"/>
      <c r="AC1590" s="1"/>
      <c r="AD1590" s="1"/>
      <c r="AE1590" s="1"/>
    </row>
    <row r="1591">
      <c r="A1591" s="1" t="s">
        <v>8107</v>
      </c>
      <c r="B1591" s="2" t="s">
        <v>445</v>
      </c>
      <c r="C1591" s="1" t="s">
        <v>491</v>
      </c>
      <c r="D1591" s="7"/>
      <c r="E1591" s="12" t="b">
        <v>0</v>
      </c>
      <c r="F1591" s="5" t="s">
        <v>8108</v>
      </c>
      <c r="G1591" s="1"/>
      <c r="H1591" s="5" t="s">
        <v>8109</v>
      </c>
      <c r="I1591" s="5" t="s">
        <v>8110</v>
      </c>
      <c r="J1591" s="5"/>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445</v>
      </c>
      <c r="C1592" s="5" t="s">
        <v>101</v>
      </c>
      <c r="D1592" s="9"/>
      <c r="E1592" s="12" t="b">
        <v>0</v>
      </c>
      <c r="F1592" s="5" t="s">
        <v>8113</v>
      </c>
      <c r="G1592" s="1"/>
      <c r="H1592" s="5" t="s">
        <v>8114</v>
      </c>
      <c r="I1592" s="5" t="s">
        <v>8115</v>
      </c>
      <c r="J1592" s="5"/>
      <c r="K1592" s="1"/>
      <c r="L1592" s="1"/>
      <c r="M1592" s="1"/>
      <c r="N1592" s="1"/>
      <c r="O1592" s="1"/>
      <c r="P1592" s="5" t="s">
        <v>8116</v>
      </c>
      <c r="Q1592" s="1"/>
      <c r="R1592" s="1"/>
      <c r="S1592" s="1"/>
      <c r="T1592" s="1"/>
      <c r="U1592" s="1"/>
      <c r="V1592" s="1"/>
      <c r="W1592" s="1"/>
      <c r="X1592" s="1"/>
      <c r="Y1592" s="1"/>
      <c r="Z1592" s="1"/>
      <c r="AA1592" s="1"/>
      <c r="AB1592" s="1"/>
      <c r="AC1592" s="1"/>
      <c r="AD1592" s="1"/>
      <c r="AE1592" s="1"/>
    </row>
    <row r="1593">
      <c r="A1593" s="1" t="s">
        <v>8117</v>
      </c>
      <c r="B1593" s="2" t="s">
        <v>445</v>
      </c>
      <c r="C1593" s="1" t="s">
        <v>491</v>
      </c>
      <c r="D1593" s="7"/>
      <c r="E1593" s="12" t="b">
        <v>0</v>
      </c>
      <c r="F1593" s="5" t="s">
        <v>8118</v>
      </c>
      <c r="G1593" s="1"/>
      <c r="H1593" s="5" t="s">
        <v>8119</v>
      </c>
      <c r="I1593" s="5" t="s">
        <v>8120</v>
      </c>
      <c r="J1593" s="5"/>
      <c r="K1593" s="1"/>
      <c r="L1593" s="1"/>
      <c r="M1593" s="1"/>
      <c r="N1593" s="1"/>
      <c r="O1593" s="1"/>
      <c r="P1593" s="1" t="s">
        <v>8121</v>
      </c>
      <c r="Q1593" s="1"/>
      <c r="R1593" s="1"/>
      <c r="S1593" s="1"/>
      <c r="T1593" s="1"/>
      <c r="U1593" s="1"/>
      <c r="V1593" s="1"/>
      <c r="W1593" s="1"/>
      <c r="X1593" s="1"/>
      <c r="Y1593" s="1"/>
      <c r="Z1593" s="1"/>
      <c r="AA1593" s="1"/>
      <c r="AB1593" s="1"/>
      <c r="AC1593" s="1"/>
      <c r="AD1593" s="1"/>
      <c r="AE1593" s="1"/>
    </row>
    <row r="1594">
      <c r="A1594" s="1" t="s">
        <v>8122</v>
      </c>
      <c r="B1594" s="2" t="s">
        <v>445</v>
      </c>
      <c r="C1594" s="1" t="s">
        <v>491</v>
      </c>
      <c r="D1594" s="6"/>
      <c r="E1594" s="12" t="b">
        <v>0</v>
      </c>
      <c r="F1594" s="5" t="s">
        <v>8123</v>
      </c>
      <c r="G1594" s="1"/>
      <c r="H1594" s="5" t="s">
        <v>8124</v>
      </c>
      <c r="I1594" s="5" t="s">
        <v>8125</v>
      </c>
      <c r="J1594" s="5"/>
      <c r="K1594" s="1"/>
      <c r="L1594" s="1"/>
      <c r="M1594" s="1"/>
      <c r="N1594" s="1"/>
      <c r="O1594" s="1"/>
      <c r="P1594" s="1" t="s">
        <v>8126</v>
      </c>
      <c r="Q1594" s="1"/>
      <c r="R1594" s="1"/>
      <c r="S1594" s="1"/>
      <c r="T1594" s="1"/>
      <c r="U1594" s="1"/>
      <c r="V1594" s="1"/>
      <c r="W1594" s="1"/>
      <c r="X1594" s="1"/>
      <c r="Y1594" s="1"/>
      <c r="Z1594" s="1"/>
      <c r="AA1594" s="1"/>
      <c r="AB1594" s="1"/>
      <c r="AC1594" s="1"/>
      <c r="AD1594" s="1"/>
      <c r="AE1594" s="1"/>
    </row>
    <row r="1595">
      <c r="A1595" s="1" t="s">
        <v>8127</v>
      </c>
      <c r="B1595" s="2" t="s">
        <v>416</v>
      </c>
      <c r="C1595" s="5" t="s">
        <v>446</v>
      </c>
      <c r="D1595" s="10"/>
      <c r="E1595" s="4" t="b">
        <v>1</v>
      </c>
      <c r="F1595" s="5" t="s">
        <v>8128</v>
      </c>
      <c r="G1595" s="1"/>
      <c r="H1595" s="1" t="s">
        <v>8129</v>
      </c>
      <c r="I1595" s="1" t="s">
        <v>8130</v>
      </c>
      <c r="J1595" s="1"/>
      <c r="K1595" s="1"/>
      <c r="L1595" s="1"/>
      <c r="M1595" s="5" t="s">
        <v>8131</v>
      </c>
      <c r="N1595" s="1"/>
      <c r="O1595" s="1"/>
      <c r="P1595" s="5" t="s">
        <v>8132</v>
      </c>
      <c r="Q1595" s="1"/>
      <c r="R1595" s="1"/>
      <c r="S1595" s="1"/>
      <c r="T1595" s="1"/>
      <c r="U1595" s="1"/>
      <c r="V1595" s="1"/>
      <c r="W1595" s="1"/>
      <c r="X1595" s="1"/>
      <c r="Y1595" s="1"/>
      <c r="Z1595" s="1"/>
      <c r="AA1595" s="1"/>
      <c r="AB1595" s="1"/>
      <c r="AC1595" s="1"/>
      <c r="AD1595" s="1"/>
      <c r="AE1595" s="1"/>
    </row>
    <row r="1596">
      <c r="A1596" s="5" t="s">
        <v>8133</v>
      </c>
      <c r="B1596" s="8" t="s">
        <v>445</v>
      </c>
      <c r="C1596" s="5" t="s">
        <v>491</v>
      </c>
      <c r="D1596" s="6"/>
      <c r="E1596" s="12" t="b">
        <v>0</v>
      </c>
      <c r="F1596" s="5" t="s">
        <v>8134</v>
      </c>
      <c r="G1596" s="1"/>
      <c r="H1596" s="5" t="s">
        <v>8135</v>
      </c>
      <c r="I1596" s="5" t="s">
        <v>8133</v>
      </c>
      <c r="J1596" s="1"/>
      <c r="K1596" s="1"/>
      <c r="L1596" s="1"/>
      <c r="M1596" s="1"/>
      <c r="N1596" s="1"/>
      <c r="O1596" s="1"/>
      <c r="P1596" s="5" t="s">
        <v>8136</v>
      </c>
      <c r="Q1596" s="1"/>
      <c r="R1596" s="1"/>
      <c r="S1596" s="1"/>
      <c r="T1596" s="1"/>
      <c r="U1596" s="1"/>
      <c r="V1596" s="1"/>
      <c r="W1596" s="1"/>
      <c r="X1596" s="1"/>
      <c r="Y1596" s="1"/>
      <c r="Z1596" s="1"/>
      <c r="AA1596" s="1"/>
      <c r="AB1596" s="1"/>
      <c r="AC1596" s="1"/>
      <c r="AD1596" s="1"/>
      <c r="AE1596" s="1"/>
    </row>
    <row r="1597">
      <c r="A1597" s="1" t="s">
        <v>8137</v>
      </c>
      <c r="B1597" s="2" t="s">
        <v>445</v>
      </c>
      <c r="C1597" s="1" t="s">
        <v>491</v>
      </c>
      <c r="D1597" s="7"/>
      <c r="E1597" s="12" t="b">
        <v>0</v>
      </c>
      <c r="F1597" s="5" t="s">
        <v>8138</v>
      </c>
      <c r="G1597" s="1"/>
      <c r="H1597" s="5" t="s">
        <v>8139</v>
      </c>
      <c r="I1597" s="5" t="s">
        <v>8140</v>
      </c>
      <c r="J1597" s="5"/>
      <c r="K1597" s="1"/>
      <c r="L1597" s="1"/>
      <c r="M1597" s="1"/>
      <c r="N1597" s="1"/>
      <c r="O1597" s="1"/>
      <c r="P1597" s="1" t="s">
        <v>8141</v>
      </c>
      <c r="Q1597" s="1"/>
      <c r="R1597" s="1"/>
      <c r="S1597" s="1"/>
      <c r="T1597" s="1"/>
      <c r="U1597" s="1"/>
      <c r="V1597" s="1"/>
      <c r="W1597" s="1"/>
      <c r="X1597" s="1"/>
      <c r="Y1597" s="1"/>
      <c r="Z1597" s="1"/>
      <c r="AA1597" s="1"/>
      <c r="AB1597" s="1"/>
      <c r="AC1597" s="1"/>
      <c r="AD1597" s="1"/>
      <c r="AE1597" s="1"/>
    </row>
    <row r="1598">
      <c r="A1598" s="5" t="s">
        <v>8142</v>
      </c>
      <c r="B1598" s="8" t="s">
        <v>445</v>
      </c>
      <c r="C1598" s="5" t="s">
        <v>101</v>
      </c>
      <c r="D1598" s="6"/>
      <c r="E1598" s="12" t="b">
        <v>0</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445</v>
      </c>
      <c r="C1599" s="5" t="s">
        <v>101</v>
      </c>
      <c r="D1599" s="10"/>
      <c r="E1599" s="12" t="b">
        <v>0</v>
      </c>
      <c r="F1599" s="5" t="s">
        <v>8148</v>
      </c>
      <c r="G1599" s="1"/>
      <c r="H1599" s="5" t="s">
        <v>8149</v>
      </c>
      <c r="I1599" s="5" t="s">
        <v>8150</v>
      </c>
      <c r="J1599" s="5"/>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8152</v>
      </c>
      <c r="B1600" s="2" t="s">
        <v>445</v>
      </c>
      <c r="C1600" s="1" t="s">
        <v>491</v>
      </c>
      <c r="D1600" s="6"/>
      <c r="E1600" s="12" t="b">
        <v>0</v>
      </c>
      <c r="F1600" s="5" t="s">
        <v>8153</v>
      </c>
      <c r="G1600" s="1"/>
      <c r="H1600" s="5" t="s">
        <v>8154</v>
      </c>
      <c r="I1600" s="5" t="s">
        <v>8155</v>
      </c>
      <c r="J1600" s="5"/>
      <c r="K1600" s="1"/>
      <c r="L1600" s="1"/>
      <c r="M1600" s="1"/>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445</v>
      </c>
      <c r="C1601" s="1" t="s">
        <v>491</v>
      </c>
      <c r="D1601" s="7"/>
      <c r="E1601" s="12" t="b">
        <v>0</v>
      </c>
      <c r="F1601" s="5" t="s">
        <v>8158</v>
      </c>
      <c r="G1601" s="1"/>
      <c r="H1601" s="5" t="s">
        <v>8159</v>
      </c>
      <c r="I1601" s="5" t="s">
        <v>8160</v>
      </c>
      <c r="J1601" s="5"/>
      <c r="K1601" s="1"/>
      <c r="L1601" s="1"/>
      <c r="M1601" s="1"/>
      <c r="N1601" s="1"/>
      <c r="O1601" s="1"/>
      <c r="P1601" s="1" t="s">
        <v>8161</v>
      </c>
      <c r="Q1601" s="1"/>
      <c r="R1601" s="1"/>
      <c r="S1601" s="1"/>
      <c r="T1601" s="1"/>
      <c r="U1601" s="1"/>
      <c r="V1601" s="1"/>
      <c r="W1601" s="1"/>
      <c r="X1601" s="1"/>
      <c r="Y1601" s="1"/>
      <c r="Z1601" s="1"/>
      <c r="AA1601" s="1"/>
      <c r="AB1601" s="1"/>
      <c r="AC1601" s="1"/>
      <c r="AD1601" s="1"/>
      <c r="AE1601" s="1"/>
    </row>
    <row r="1602">
      <c r="A1602" s="1" t="s">
        <v>8162</v>
      </c>
      <c r="B1602" s="2" t="s">
        <v>445</v>
      </c>
      <c r="C1602" s="1" t="s">
        <v>491</v>
      </c>
      <c r="D1602" s="6"/>
      <c r="E1602" s="12" t="b">
        <v>0</v>
      </c>
      <c r="F1602" s="5" t="s">
        <v>8163</v>
      </c>
      <c r="G1602" s="1"/>
      <c r="H1602" s="5" t="s">
        <v>8164</v>
      </c>
      <c r="I1602" s="5" t="s">
        <v>8165</v>
      </c>
      <c r="J1602" s="5"/>
      <c r="K1602" s="1"/>
      <c r="L1602" s="1"/>
      <c r="M1602" s="1"/>
      <c r="N1602" s="1"/>
      <c r="O1602" s="1"/>
      <c r="P1602" s="1" t="s">
        <v>8166</v>
      </c>
      <c r="Q1602" s="1"/>
      <c r="R1602" s="1"/>
      <c r="S1602" s="1"/>
      <c r="T1602" s="1"/>
      <c r="U1602" s="1"/>
      <c r="V1602" s="1"/>
      <c r="W1602" s="1"/>
      <c r="X1602" s="1"/>
      <c r="Y1602" s="1"/>
      <c r="Z1602" s="1"/>
      <c r="AA1602" s="1"/>
      <c r="AB1602" s="1"/>
      <c r="AC1602" s="1"/>
      <c r="AD1602" s="1"/>
      <c r="AE1602" s="1"/>
    </row>
    <row r="1603">
      <c r="A1603" s="1" t="s">
        <v>8167</v>
      </c>
      <c r="B1603" s="2" t="s">
        <v>416</v>
      </c>
      <c r="C1603" s="5" t="s">
        <v>446</v>
      </c>
      <c r="D1603" s="10"/>
      <c r="E1603" s="4" t="b">
        <v>1</v>
      </c>
      <c r="F1603" s="5" t="s">
        <v>8168</v>
      </c>
      <c r="G1603" s="1"/>
      <c r="H1603" s="1" t="s">
        <v>8169</v>
      </c>
      <c r="I1603" s="1" t="s">
        <v>8170</v>
      </c>
      <c r="J1603" s="1"/>
      <c r="K1603" s="1"/>
      <c r="L1603" s="1"/>
      <c r="M1603" s="1"/>
      <c r="N1603" s="1"/>
      <c r="O1603" s="1"/>
      <c r="P1603" s="5" t="s">
        <v>8171</v>
      </c>
      <c r="Q1603" s="1"/>
      <c r="R1603" s="1"/>
      <c r="S1603" s="1"/>
      <c r="T1603" s="1"/>
      <c r="U1603" s="1"/>
      <c r="V1603" s="1"/>
      <c r="W1603" s="1"/>
      <c r="X1603" s="1"/>
      <c r="Y1603" s="1"/>
      <c r="Z1603" s="1"/>
      <c r="AA1603" s="1"/>
      <c r="AB1603" s="1"/>
      <c r="AC1603" s="1"/>
      <c r="AD1603" s="1"/>
      <c r="AE1603" s="1"/>
    </row>
    <row r="1604">
      <c r="A1604" s="5" t="s">
        <v>8172</v>
      </c>
      <c r="B1604" s="8" t="s">
        <v>445</v>
      </c>
      <c r="C1604" s="5" t="s">
        <v>491</v>
      </c>
      <c r="D1604" s="9"/>
      <c r="E1604" s="12" t="b">
        <v>0</v>
      </c>
      <c r="F1604" s="5" t="s">
        <v>8173</v>
      </c>
      <c r="G1604" s="1"/>
      <c r="H1604" s="5" t="s">
        <v>8174</v>
      </c>
      <c r="I1604" s="5" t="s">
        <v>8175</v>
      </c>
      <c r="J1604" s="5"/>
      <c r="K1604" s="1"/>
      <c r="L1604" s="1"/>
      <c r="M1604" s="1"/>
      <c r="N1604" s="1"/>
      <c r="O1604" s="1"/>
      <c r="P1604" s="5" t="s">
        <v>8176</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8177</v>
      </c>
      <c r="G1605" s="1"/>
      <c r="H1605" s="1" t="s">
        <v>8178</v>
      </c>
      <c r="I1605" s="1" t="s">
        <v>8179</v>
      </c>
      <c r="J1605" s="1"/>
      <c r="K1605" s="1"/>
      <c r="L1605" s="1"/>
      <c r="M1605" s="1"/>
      <c r="N1605" s="1"/>
      <c r="O1605" s="5" t="s">
        <v>8180</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8060</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7643</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7860</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7643</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7643</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5"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7643</v>
      </c>
      <c r="B2799" s="2" t="s">
        <v>416</v>
      </c>
      <c r="C2799" s="5" t="s">
        <v>446</v>
      </c>
      <c r="D2799" s="10"/>
      <c r="E2799" s="4" t="b">
        <v>1</v>
      </c>
      <c r="F2799" s="5" t="s">
        <v>14089</v>
      </c>
      <c r="G2799" s="1"/>
      <c r="H2799" s="1" t="s">
        <v>7643</v>
      </c>
      <c r="I2799" s="1" t="s">
        <v>7643</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7860</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7860</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7802</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7860</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5" t="s">
        <v>13160</v>
      </c>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7860</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7860</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7643</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7643</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7643</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7860</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8060</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7643</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7643</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8131</v>
      </c>
      <c r="B4036" s="2" t="s">
        <v>416</v>
      </c>
      <c r="C4036" s="5" t="s">
        <v>446</v>
      </c>
      <c r="D4036" s="9"/>
      <c r="E4036" s="4" t="b">
        <v>1</v>
      </c>
      <c r="F4036" s="5" t="s">
        <v>20194</v>
      </c>
      <c r="G4036" s="1"/>
      <c r="H4036" s="1" t="s">
        <v>20195</v>
      </c>
      <c r="I4036" s="1" t="s">
        <v>20196</v>
      </c>
      <c r="J4036" s="1"/>
      <c r="K4036" s="1"/>
      <c r="L4036" s="1"/>
      <c r="M4036" s="5" t="s">
        <v>8127</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7802</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7643</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8060</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8060</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7860</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8060</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7860</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7643</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7860</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8060</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8060</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7860</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7860</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7860</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8060</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8060</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8060</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7860</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8060</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7860</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7793</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7643</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7860</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7860</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8060</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1709</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36353</v>
      </c>
      <c r="P7352" s="5" t="s">
        <v>36354</v>
      </c>
      <c r="Q7352" s="1"/>
      <c r="R7352" s="1"/>
      <c r="S7352" s="1"/>
      <c r="T7352" s="1"/>
      <c r="U7352" s="1"/>
      <c r="V7352" s="1"/>
      <c r="W7352" s="1"/>
      <c r="X7352" s="1"/>
      <c r="Y7352" s="1"/>
      <c r="Z7352" s="1"/>
      <c r="AA7352" s="1"/>
      <c r="AB7352" s="1"/>
      <c r="AC7352" s="1"/>
      <c r="AD7352" s="1"/>
      <c r="AE7352" s="1"/>
    </row>
    <row r="7353">
      <c r="A7353" s="1" t="s">
        <v>36355</v>
      </c>
      <c r="B7353" s="2" t="s">
        <v>416</v>
      </c>
      <c r="C7353" s="5" t="s">
        <v>101</v>
      </c>
      <c r="D7353" s="10"/>
      <c r="E7353" s="4" t="b">
        <v>1</v>
      </c>
      <c r="F7353" s="5" t="s">
        <v>36356</v>
      </c>
      <c r="G7353" s="1"/>
      <c r="H7353" s="1" t="s">
        <v>36357</v>
      </c>
      <c r="I7353" s="5" t="s">
        <v>36358</v>
      </c>
      <c r="J7353" s="1"/>
      <c r="K7353" s="1"/>
      <c r="L7353" s="1"/>
      <c r="M7353" s="1"/>
      <c r="N7353" s="1"/>
      <c r="O7353" s="1"/>
      <c r="P7353" s="5" t="s">
        <v>36359</v>
      </c>
      <c r="Q7353" s="1"/>
      <c r="R7353" s="1"/>
      <c r="S7353" s="1"/>
      <c r="T7353" s="1"/>
      <c r="U7353" s="1"/>
      <c r="V7353" s="1"/>
      <c r="W7353" s="1"/>
      <c r="X7353" s="1"/>
      <c r="Y7353" s="1"/>
      <c r="Z7353" s="1"/>
      <c r="AA7353" s="1"/>
      <c r="AB7353" s="1"/>
      <c r="AC7353" s="1"/>
      <c r="AD7353" s="1"/>
      <c r="AE7353" s="1"/>
    </row>
    <row r="7354">
      <c r="A7354" s="1" t="s">
        <v>36360</v>
      </c>
      <c r="B7354" s="2" t="s">
        <v>445</v>
      </c>
      <c r="C7354" s="5" t="s">
        <v>101</v>
      </c>
      <c r="D7354" s="9"/>
      <c r="E7354" s="12" t="b">
        <v>0</v>
      </c>
      <c r="F7354" s="5" t="s">
        <v>36361</v>
      </c>
      <c r="G7354" s="1"/>
      <c r="H7354" s="1" t="s">
        <v>36362</v>
      </c>
      <c r="I7354" s="5" t="s">
        <v>36363</v>
      </c>
      <c r="J7354" s="5"/>
      <c r="K7354" s="1"/>
      <c r="L7354" s="1"/>
      <c r="M7354" s="1"/>
      <c r="N7354" s="1"/>
      <c r="O7354" s="5" t="s">
        <v>3567</v>
      </c>
      <c r="P7354" s="1" t="s">
        <v>36364</v>
      </c>
      <c r="Q7354" s="1"/>
      <c r="R7354" s="1"/>
      <c r="S7354" s="1"/>
      <c r="T7354" s="1"/>
      <c r="U7354" s="1"/>
      <c r="V7354" s="1"/>
      <c r="W7354" s="1"/>
      <c r="X7354" s="1"/>
      <c r="Y7354" s="1"/>
      <c r="Z7354" s="1"/>
      <c r="AA7354" s="1"/>
      <c r="AB7354" s="1"/>
      <c r="AC7354" s="1"/>
      <c r="AD7354" s="1"/>
      <c r="AE7354" s="1"/>
    </row>
    <row r="7355">
      <c r="A7355" s="5" t="s">
        <v>36365</v>
      </c>
      <c r="B7355" s="8" t="s">
        <v>445</v>
      </c>
      <c r="C7355" s="5" t="s">
        <v>101</v>
      </c>
      <c r="D7355" s="7"/>
      <c r="E7355" s="12" t="b">
        <v>0</v>
      </c>
      <c r="F7355" s="5" t="s">
        <v>36366</v>
      </c>
      <c r="G7355" s="1"/>
      <c r="H7355" s="5" t="s">
        <v>36367</v>
      </c>
      <c r="I7355" s="5" t="s">
        <v>36368</v>
      </c>
      <c r="J7355" s="1"/>
      <c r="K7355" s="1"/>
      <c r="L7355" s="1"/>
      <c r="M7355" s="1"/>
      <c r="N7355" s="1"/>
      <c r="O7355" s="1"/>
      <c r="P7355" s="5" t="s">
        <v>36369</v>
      </c>
      <c r="Q7355" s="1"/>
      <c r="R7355" s="1"/>
      <c r="S7355" s="1"/>
      <c r="T7355" s="1"/>
      <c r="U7355" s="1"/>
      <c r="V7355" s="1"/>
      <c r="W7355" s="1"/>
      <c r="X7355" s="1"/>
      <c r="Y7355" s="1"/>
      <c r="Z7355" s="1"/>
      <c r="AA7355" s="1"/>
      <c r="AB7355" s="1"/>
      <c r="AC7355" s="1"/>
      <c r="AD7355" s="1"/>
      <c r="AE7355" s="1"/>
    </row>
    <row r="7356">
      <c r="A7356" s="1" t="s">
        <v>36370</v>
      </c>
      <c r="B7356" s="2" t="s">
        <v>445</v>
      </c>
      <c r="C7356" s="1" t="s">
        <v>491</v>
      </c>
      <c r="D7356" s="6"/>
      <c r="E7356" s="12" t="b">
        <v>0</v>
      </c>
      <c r="F7356" s="5" t="s">
        <v>36371</v>
      </c>
      <c r="G7356" s="1"/>
      <c r="H7356" s="1" t="s">
        <v>36372</v>
      </c>
      <c r="I7356" s="5" t="s">
        <v>36373</v>
      </c>
      <c r="J7356" s="5"/>
      <c r="K7356" s="1"/>
      <c r="L7356" s="1"/>
      <c r="M7356" s="1"/>
      <c r="N7356" s="1"/>
      <c r="O7356" s="1"/>
      <c r="P7356" s="1" t="s">
        <v>36374</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36375</v>
      </c>
      <c r="G7357" s="1"/>
      <c r="H7357" s="1" t="s">
        <v>36376</v>
      </c>
      <c r="I7357" s="5" t="s">
        <v>36377</v>
      </c>
      <c r="J7357" s="5"/>
      <c r="K7357" s="1"/>
      <c r="L7357" s="1"/>
      <c r="M7357" s="5" t="s">
        <v>21527</v>
      </c>
      <c r="N7357" s="1"/>
      <c r="O7357" s="1"/>
      <c r="P7357" s="1" t="s">
        <v>36378</v>
      </c>
      <c r="Q7357" s="1"/>
      <c r="R7357" s="1"/>
      <c r="S7357" s="1"/>
      <c r="T7357" s="1"/>
      <c r="U7357" s="1"/>
      <c r="V7357" s="1"/>
      <c r="W7357" s="1"/>
      <c r="X7357" s="1"/>
      <c r="Y7357" s="1"/>
      <c r="Z7357" s="1"/>
      <c r="AA7357" s="1"/>
      <c r="AB7357" s="1"/>
      <c r="AC7357" s="1"/>
      <c r="AD7357" s="1"/>
      <c r="AE7357" s="1"/>
    </row>
    <row r="7358">
      <c r="A7358" s="5" t="s">
        <v>36379</v>
      </c>
      <c r="B7358" s="8" t="s">
        <v>416</v>
      </c>
      <c r="C7358" s="5" t="s">
        <v>101</v>
      </c>
      <c r="D7358" s="9"/>
      <c r="E7358" s="4" t="b">
        <v>1</v>
      </c>
      <c r="F7358" s="5" t="s">
        <v>36380</v>
      </c>
      <c r="G7358" s="1"/>
      <c r="H7358" s="5" t="s">
        <v>36381</v>
      </c>
      <c r="I7358" s="5" t="s">
        <v>36382</v>
      </c>
      <c r="J7358" s="5"/>
      <c r="K7358" s="1"/>
      <c r="L7358" s="1"/>
      <c r="M7358" s="1"/>
      <c r="N7358" s="1"/>
      <c r="O7358" s="5" t="s">
        <v>5805</v>
      </c>
      <c r="P7358" s="5" t="s">
        <v>36383</v>
      </c>
      <c r="Q7358" s="1"/>
      <c r="R7358" s="1"/>
      <c r="S7358" s="1"/>
      <c r="T7358" s="1"/>
      <c r="U7358" s="1"/>
      <c r="V7358" s="1"/>
      <c r="W7358" s="1"/>
      <c r="X7358" s="1"/>
      <c r="Y7358" s="1"/>
      <c r="Z7358" s="1"/>
      <c r="AA7358" s="1"/>
      <c r="AB7358" s="1"/>
      <c r="AC7358" s="1"/>
      <c r="AD7358" s="1"/>
      <c r="AE7358" s="1"/>
    </row>
    <row r="7359">
      <c r="A7359" s="5" t="s">
        <v>36384</v>
      </c>
      <c r="B7359" s="8" t="s">
        <v>416</v>
      </c>
      <c r="C7359" s="5" t="s">
        <v>446</v>
      </c>
      <c r="D7359" s="10" t="s">
        <v>36385</v>
      </c>
      <c r="E7359" s="4" t="b">
        <v>1</v>
      </c>
      <c r="F7359" s="5" t="s">
        <v>36386</v>
      </c>
      <c r="G7359" s="1"/>
      <c r="H7359" s="5" t="s">
        <v>36387</v>
      </c>
      <c r="I7359" s="5" t="s">
        <v>36388</v>
      </c>
      <c r="J7359" s="5"/>
      <c r="K7359" s="1"/>
      <c r="L7359" s="1"/>
      <c r="M7359" s="1"/>
      <c r="N7359" s="1"/>
      <c r="O7359" s="1"/>
      <c r="P7359" s="5" t="s">
        <v>36389</v>
      </c>
      <c r="Q7359" s="1"/>
      <c r="R7359" s="1"/>
      <c r="S7359" s="1"/>
      <c r="T7359" s="1"/>
      <c r="U7359" s="1"/>
      <c r="V7359" s="1"/>
      <c r="W7359" s="1"/>
      <c r="X7359" s="1"/>
      <c r="Y7359" s="1"/>
      <c r="Z7359" s="1"/>
      <c r="AA7359" s="1"/>
      <c r="AB7359" s="1"/>
      <c r="AC7359" s="1"/>
      <c r="AD7359" s="1"/>
      <c r="AE7359" s="1"/>
    </row>
    <row r="7360">
      <c r="A7360" s="1" t="s">
        <v>36390</v>
      </c>
      <c r="B7360" s="2" t="s">
        <v>416</v>
      </c>
      <c r="C7360" s="5" t="s">
        <v>446</v>
      </c>
      <c r="D7360" s="9"/>
      <c r="E7360" s="4" t="b">
        <v>1</v>
      </c>
      <c r="F7360" s="5" t="s">
        <v>36391</v>
      </c>
      <c r="G7360" s="1"/>
      <c r="H7360" s="1" t="s">
        <v>36392</v>
      </c>
      <c r="I7360" s="5" t="s">
        <v>36393</v>
      </c>
      <c r="J7360" s="1"/>
      <c r="K7360" s="1"/>
      <c r="L7360" s="1"/>
      <c r="M7360" s="1"/>
      <c r="N7360" s="1"/>
      <c r="O7360" s="1"/>
      <c r="P7360" s="5" t="s">
        <v>36394</v>
      </c>
      <c r="Q7360" s="1"/>
      <c r="R7360" s="1"/>
      <c r="S7360" s="1"/>
      <c r="T7360" s="1"/>
      <c r="U7360" s="1"/>
      <c r="V7360" s="1"/>
      <c r="W7360" s="1"/>
      <c r="X7360" s="1"/>
      <c r="Y7360" s="1"/>
      <c r="Z7360" s="1"/>
      <c r="AA7360" s="1"/>
      <c r="AB7360" s="1"/>
      <c r="AC7360" s="1"/>
      <c r="AD7360" s="1"/>
      <c r="AE7360" s="1"/>
    </row>
    <row r="7361">
      <c r="A7361" s="1" t="s">
        <v>36395</v>
      </c>
      <c r="B7361" s="2" t="s">
        <v>445</v>
      </c>
      <c r="C7361" s="1" t="s">
        <v>491</v>
      </c>
      <c r="D7361" s="7"/>
      <c r="E7361" s="12" t="b">
        <v>0</v>
      </c>
      <c r="F7361" s="5" t="s">
        <v>36396</v>
      </c>
      <c r="G7361" s="1"/>
      <c r="H7361" s="5" t="s">
        <v>36397</v>
      </c>
      <c r="I7361" s="5" t="s">
        <v>36398</v>
      </c>
      <c r="J7361" s="5"/>
      <c r="K7361" s="1"/>
      <c r="L7361" s="1"/>
      <c r="M7361" s="1"/>
      <c r="N7361" s="1"/>
      <c r="O7361" s="1"/>
      <c r="P7361" s="1" t="s">
        <v>36399</v>
      </c>
      <c r="Q7361" s="1"/>
      <c r="R7361" s="1"/>
      <c r="S7361" s="1"/>
      <c r="T7361" s="1"/>
      <c r="U7361" s="1"/>
      <c r="V7361" s="1"/>
      <c r="W7361" s="1"/>
      <c r="X7361" s="1"/>
      <c r="Y7361" s="1"/>
      <c r="Z7361" s="1"/>
      <c r="AA7361" s="1"/>
      <c r="AB7361" s="1"/>
      <c r="AC7361" s="1"/>
      <c r="AD7361" s="1"/>
      <c r="AE7361" s="1"/>
    </row>
    <row r="7362">
      <c r="A7362" s="1" t="s">
        <v>36400</v>
      </c>
      <c r="B7362" s="2" t="s">
        <v>445</v>
      </c>
      <c r="C7362" s="1" t="s">
        <v>491</v>
      </c>
      <c r="D7362" s="6"/>
      <c r="E7362" s="12" t="b">
        <v>0</v>
      </c>
      <c r="F7362" s="5" t="s">
        <v>36401</v>
      </c>
      <c r="G7362" s="1"/>
      <c r="H7362" s="1" t="s">
        <v>36402</v>
      </c>
      <c r="I7362" s="5" t="s">
        <v>36403</v>
      </c>
      <c r="J7362" s="5"/>
      <c r="K7362" s="1"/>
      <c r="L7362" s="1"/>
      <c r="M7362" s="1"/>
      <c r="N7362" s="1"/>
      <c r="O7362" s="1"/>
      <c r="P7362" s="1" t="s">
        <v>36404</v>
      </c>
      <c r="Q7362" s="1"/>
      <c r="R7362" s="1"/>
      <c r="S7362" s="1"/>
      <c r="T7362" s="1"/>
      <c r="U7362" s="1"/>
      <c r="V7362" s="1"/>
      <c r="W7362" s="1"/>
      <c r="X7362" s="1"/>
      <c r="Y7362" s="1"/>
      <c r="Z7362" s="1"/>
      <c r="AA7362" s="1"/>
      <c r="AB7362" s="1"/>
      <c r="AC7362" s="1"/>
      <c r="AD7362" s="1"/>
      <c r="AE7362" s="1"/>
    </row>
    <row r="7363">
      <c r="A7363" s="1" t="s">
        <v>36405</v>
      </c>
      <c r="B7363" s="2" t="s">
        <v>416</v>
      </c>
      <c r="C7363" s="5" t="s">
        <v>575</v>
      </c>
      <c r="D7363" s="10"/>
      <c r="E7363" s="4" t="b">
        <v>1</v>
      </c>
      <c r="F7363" s="5" t="s">
        <v>36406</v>
      </c>
      <c r="G7363" s="1"/>
      <c r="H7363" s="1" t="s">
        <v>36407</v>
      </c>
      <c r="I7363" s="1" t="s">
        <v>36408</v>
      </c>
      <c r="J7363" s="1"/>
      <c r="K7363" s="1"/>
      <c r="L7363" s="1"/>
      <c r="M7363" s="1"/>
      <c r="N7363" s="1"/>
      <c r="O7363" s="1"/>
      <c r="P7363" s="5" t="s">
        <v>36409</v>
      </c>
      <c r="Q7363" s="1"/>
      <c r="R7363" s="1"/>
      <c r="S7363" s="1"/>
      <c r="T7363" s="1"/>
      <c r="U7363" s="1"/>
      <c r="V7363" s="1"/>
      <c r="W7363" s="1"/>
      <c r="X7363" s="1"/>
      <c r="Y7363" s="1"/>
      <c r="Z7363" s="1"/>
      <c r="AA7363" s="1"/>
      <c r="AB7363" s="1"/>
      <c r="AC7363" s="1"/>
      <c r="AD7363" s="1"/>
      <c r="AE7363" s="1"/>
    </row>
    <row r="7364">
      <c r="A7364" s="1" t="s">
        <v>36410</v>
      </c>
      <c r="B7364" s="2" t="s">
        <v>445</v>
      </c>
      <c r="C7364" s="1" t="s">
        <v>491</v>
      </c>
      <c r="D7364" s="6"/>
      <c r="E7364" s="12" t="b">
        <v>0</v>
      </c>
      <c r="F7364" s="5" t="s">
        <v>36411</v>
      </c>
      <c r="G7364" s="1"/>
      <c r="H7364" s="1" t="s">
        <v>36412</v>
      </c>
      <c r="I7364" s="5" t="s">
        <v>36413</v>
      </c>
      <c r="J7364" s="5"/>
      <c r="K7364" s="1"/>
      <c r="L7364" s="1"/>
      <c r="M7364" s="1"/>
      <c r="N7364" s="1"/>
      <c r="O7364" s="1"/>
      <c r="P7364" s="1" t="s">
        <v>36414</v>
      </c>
      <c r="Q7364" s="1"/>
      <c r="R7364" s="1"/>
      <c r="S7364" s="1"/>
      <c r="T7364" s="1"/>
      <c r="U7364" s="1"/>
      <c r="V7364" s="1"/>
      <c r="W7364" s="1"/>
      <c r="X7364" s="1"/>
      <c r="Y7364" s="1"/>
      <c r="Z7364" s="1"/>
      <c r="AA7364" s="1"/>
      <c r="AB7364" s="1"/>
      <c r="AC7364" s="1"/>
      <c r="AD7364" s="1"/>
      <c r="AE7364" s="1"/>
    </row>
    <row r="7365">
      <c r="A7365" s="5" t="s">
        <v>36415</v>
      </c>
      <c r="B7365" s="8" t="s">
        <v>416</v>
      </c>
      <c r="C7365" s="5" t="s">
        <v>101</v>
      </c>
      <c r="D7365" s="7"/>
      <c r="E7365" s="12" t="b">
        <v>0</v>
      </c>
      <c r="F7365" s="5" t="s">
        <v>36416</v>
      </c>
      <c r="G7365" s="1"/>
      <c r="H7365" s="5" t="s">
        <v>36417</v>
      </c>
      <c r="I7365" s="5" t="s">
        <v>36418</v>
      </c>
      <c r="J7365" s="1"/>
      <c r="K7365" s="1"/>
      <c r="L7365" s="1"/>
      <c r="M7365" s="1"/>
      <c r="N7365" s="1"/>
      <c r="O7365" s="5" t="s">
        <v>437</v>
      </c>
      <c r="P7365" s="5" t="s">
        <v>36419</v>
      </c>
      <c r="Q7365" s="5"/>
      <c r="R7365" s="1"/>
      <c r="S7365" s="1"/>
      <c r="T7365" s="1"/>
      <c r="U7365" s="1"/>
      <c r="V7365" s="1"/>
      <c r="W7365" s="1"/>
      <c r="X7365" s="1"/>
      <c r="Y7365" s="1"/>
      <c r="Z7365" s="1"/>
      <c r="AA7365" s="1"/>
      <c r="AB7365" s="1"/>
      <c r="AC7365" s="1"/>
      <c r="AD7365" s="1"/>
      <c r="AE7365" s="1"/>
    </row>
    <row r="7366">
      <c r="A7366" s="1" t="s">
        <v>36420</v>
      </c>
      <c r="B7366" s="2" t="s">
        <v>416</v>
      </c>
      <c r="C7366" s="1" t="s">
        <v>491</v>
      </c>
      <c r="D7366" s="6"/>
      <c r="E7366" s="4" t="b">
        <v>1</v>
      </c>
      <c r="F7366" s="5" t="s">
        <v>36421</v>
      </c>
      <c r="G7366" s="1"/>
      <c r="H7366" s="1" t="s">
        <v>36422</v>
      </c>
      <c r="I7366" s="5" t="s">
        <v>36423</v>
      </c>
      <c r="J7366" s="5"/>
      <c r="K7366" s="1"/>
      <c r="L7366" s="1"/>
      <c r="M7366" s="1"/>
      <c r="N7366" s="1"/>
      <c r="O7366" s="1"/>
      <c r="P7366" s="5" t="s">
        <v>36424</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36425</v>
      </c>
      <c r="G7367" s="1"/>
      <c r="H7367" s="1" t="s">
        <v>36426</v>
      </c>
      <c r="I7367" s="1" t="s">
        <v>36427</v>
      </c>
      <c r="J7367" s="1"/>
      <c r="K7367" s="1"/>
      <c r="L7367" s="1"/>
      <c r="M7367" s="1"/>
      <c r="N7367" s="1"/>
      <c r="O7367" s="1"/>
      <c r="P7367" s="1" t="s">
        <v>36428</v>
      </c>
      <c r="Q7367" s="1"/>
      <c r="R7367" s="1"/>
      <c r="S7367" s="1"/>
      <c r="T7367" s="1"/>
      <c r="U7367" s="1"/>
      <c r="V7367" s="1"/>
      <c r="W7367" s="1"/>
      <c r="X7367" s="1"/>
      <c r="Y7367" s="1"/>
      <c r="Z7367" s="1"/>
      <c r="AA7367" s="1"/>
      <c r="AB7367" s="1"/>
      <c r="AC7367" s="1"/>
      <c r="AD7367" s="1"/>
      <c r="AE7367" s="1"/>
    </row>
    <row r="7368">
      <c r="A7368" s="1" t="s">
        <v>36429</v>
      </c>
      <c r="B7368" s="2" t="s">
        <v>445</v>
      </c>
      <c r="C7368" s="5" t="s">
        <v>101</v>
      </c>
      <c r="D7368" s="9"/>
      <c r="E7368" s="12" t="b">
        <v>0</v>
      </c>
      <c r="F7368" s="5" t="s">
        <v>36430</v>
      </c>
      <c r="G7368" s="1"/>
      <c r="H7368" s="1" t="s">
        <v>36431</v>
      </c>
      <c r="I7368" s="5" t="s">
        <v>36432</v>
      </c>
      <c r="J7368" s="5"/>
      <c r="K7368" s="1"/>
      <c r="L7368" s="1"/>
      <c r="M7368" s="1"/>
      <c r="N7368" s="1"/>
      <c r="O7368" s="1"/>
      <c r="P7368" s="5" t="s">
        <v>36433</v>
      </c>
      <c r="Q7368" s="1"/>
      <c r="R7368" s="1"/>
      <c r="S7368" s="1"/>
      <c r="T7368" s="1"/>
      <c r="U7368" s="1"/>
      <c r="V7368" s="1"/>
      <c r="W7368" s="1"/>
      <c r="X7368" s="1"/>
      <c r="Y7368" s="1"/>
      <c r="Z7368" s="1"/>
      <c r="AA7368" s="1"/>
      <c r="AB7368" s="1"/>
      <c r="AC7368" s="1"/>
      <c r="AD7368" s="1"/>
      <c r="AE7368" s="1"/>
    </row>
    <row r="7369">
      <c r="A7369" s="1" t="s">
        <v>36434</v>
      </c>
      <c r="B7369" s="2" t="s">
        <v>445</v>
      </c>
      <c r="C7369" s="1" t="s">
        <v>491</v>
      </c>
      <c r="D7369" s="7"/>
      <c r="E7369" s="12" t="b">
        <v>0</v>
      </c>
      <c r="F7369" s="5" t="s">
        <v>36435</v>
      </c>
      <c r="G7369" s="1"/>
      <c r="H7369" s="1" t="s">
        <v>36436</v>
      </c>
      <c r="I7369" s="5" t="s">
        <v>36437</v>
      </c>
      <c r="J7369" s="5"/>
      <c r="K7369" s="1"/>
      <c r="L7369" s="1"/>
      <c r="M7369" s="1"/>
      <c r="N7369" s="1"/>
      <c r="O7369" s="1"/>
      <c r="P7369" s="1" t="s">
        <v>36438</v>
      </c>
      <c r="Q7369" s="1"/>
      <c r="R7369" s="1"/>
      <c r="S7369" s="1"/>
      <c r="T7369" s="1"/>
      <c r="U7369" s="1"/>
      <c r="V7369" s="1"/>
      <c r="W7369" s="1"/>
      <c r="X7369" s="1"/>
      <c r="Y7369" s="1"/>
      <c r="Z7369" s="1"/>
      <c r="AA7369" s="1"/>
      <c r="AB7369" s="1"/>
      <c r="AC7369" s="1"/>
      <c r="AD7369" s="1"/>
      <c r="AE7369" s="1"/>
    </row>
    <row r="7370">
      <c r="A7370" s="1" t="s">
        <v>36439</v>
      </c>
      <c r="B7370" s="2" t="s">
        <v>445</v>
      </c>
      <c r="C7370" s="5" t="s">
        <v>446</v>
      </c>
      <c r="D7370" s="9"/>
      <c r="E7370" s="12" t="b">
        <v>0</v>
      </c>
      <c r="F7370" s="5" t="s">
        <v>36440</v>
      </c>
      <c r="G7370" s="1"/>
      <c r="H7370" s="1" t="s">
        <v>36441</v>
      </c>
      <c r="I7370" s="5" t="s">
        <v>36442</v>
      </c>
      <c r="J7370" s="5"/>
      <c r="K7370" s="1"/>
      <c r="L7370" s="1"/>
      <c r="M7370" s="1"/>
      <c r="N7370" s="1"/>
      <c r="O7370" s="1"/>
      <c r="P7370" s="1" t="s">
        <v>36443</v>
      </c>
      <c r="Q7370" s="1"/>
      <c r="R7370" s="1"/>
      <c r="S7370" s="1"/>
      <c r="T7370" s="1"/>
      <c r="U7370" s="1"/>
      <c r="V7370" s="1"/>
      <c r="W7370" s="1"/>
      <c r="X7370" s="1"/>
      <c r="Y7370" s="1"/>
      <c r="Z7370" s="1"/>
      <c r="AA7370" s="1"/>
      <c r="AB7370" s="1"/>
      <c r="AC7370" s="1"/>
      <c r="AD7370" s="1"/>
      <c r="AE7370" s="1"/>
    </row>
    <row r="7371">
      <c r="A7371" s="1" t="s">
        <v>36444</v>
      </c>
      <c r="B7371" s="2" t="s">
        <v>416</v>
      </c>
      <c r="C7371" s="5" t="s">
        <v>101</v>
      </c>
      <c r="D7371" s="10"/>
      <c r="E7371" s="4" t="b">
        <v>1</v>
      </c>
      <c r="F7371" s="5" t="s">
        <v>36445</v>
      </c>
      <c r="G7371" s="1"/>
      <c r="H7371" s="1" t="s">
        <v>36446</v>
      </c>
      <c r="I7371" s="5" t="s">
        <v>36447</v>
      </c>
      <c r="J7371" s="5"/>
      <c r="K7371" s="1"/>
      <c r="L7371" s="1"/>
      <c r="M7371" s="1"/>
      <c r="N7371" s="1"/>
      <c r="O7371" s="1" t="s">
        <v>1425</v>
      </c>
      <c r="P7371" s="5" t="s">
        <v>36448</v>
      </c>
      <c r="Q7371" s="1"/>
      <c r="R7371" s="1"/>
      <c r="S7371" s="1"/>
      <c r="T7371" s="1"/>
      <c r="U7371" s="1"/>
      <c r="V7371" s="1"/>
      <c r="W7371" s="1"/>
      <c r="X7371" s="1"/>
      <c r="Y7371" s="1"/>
      <c r="Z7371" s="1"/>
      <c r="AA7371" s="1"/>
      <c r="AB7371" s="1"/>
      <c r="AC7371" s="1"/>
      <c r="AD7371" s="1"/>
      <c r="AE7371" s="1"/>
    </row>
    <row r="7372">
      <c r="A7372" s="1" t="s">
        <v>36449</v>
      </c>
      <c r="B7372" s="2" t="s">
        <v>416</v>
      </c>
      <c r="C7372" s="5" t="s">
        <v>446</v>
      </c>
      <c r="D7372" s="9"/>
      <c r="E7372" s="4" t="b">
        <v>1</v>
      </c>
      <c r="F7372" s="5" t="s">
        <v>36450</v>
      </c>
      <c r="G7372" s="1"/>
      <c r="H7372" s="1" t="s">
        <v>36451</v>
      </c>
      <c r="I7372" s="5" t="s">
        <v>36452</v>
      </c>
      <c r="J7372" s="5"/>
      <c r="K7372" s="1"/>
      <c r="L7372" s="1"/>
      <c r="M7372" s="1"/>
      <c r="N7372" s="1"/>
      <c r="O7372" s="1"/>
      <c r="P7372" s="1" t="s">
        <v>36453</v>
      </c>
      <c r="Q7372" s="1"/>
      <c r="R7372" s="1"/>
      <c r="S7372" s="1"/>
      <c r="T7372" s="1"/>
      <c r="U7372" s="1"/>
      <c r="V7372" s="1"/>
      <c r="W7372" s="1"/>
      <c r="X7372" s="1"/>
      <c r="Y7372" s="1"/>
      <c r="Z7372" s="1"/>
      <c r="AA7372" s="1"/>
      <c r="AB7372" s="1"/>
      <c r="AC7372" s="1"/>
      <c r="AD7372" s="1"/>
      <c r="AE7372" s="1"/>
    </row>
    <row r="7373">
      <c r="A7373" s="1" t="s">
        <v>36454</v>
      </c>
      <c r="B7373" s="2" t="s">
        <v>416</v>
      </c>
      <c r="C7373" s="5" t="s">
        <v>446</v>
      </c>
      <c r="D7373" s="10"/>
      <c r="E7373" s="4" t="b">
        <v>1</v>
      </c>
      <c r="F7373" s="5" t="s">
        <v>36455</v>
      </c>
      <c r="G7373" s="1"/>
      <c r="H7373" s="1" t="s">
        <v>36456</v>
      </c>
      <c r="I7373" s="1" t="s">
        <v>36457</v>
      </c>
      <c r="J7373" s="1"/>
      <c r="K7373" s="1"/>
      <c r="L7373" s="1"/>
      <c r="M7373" s="1"/>
      <c r="N7373" s="1"/>
      <c r="O7373" s="1"/>
      <c r="P7373" s="1" t="s">
        <v>36458</v>
      </c>
      <c r="Q7373" s="1"/>
      <c r="R7373" s="1"/>
      <c r="S7373" s="1"/>
      <c r="T7373" s="1"/>
      <c r="U7373" s="1"/>
      <c r="V7373" s="1"/>
      <c r="W7373" s="1"/>
      <c r="X7373" s="1"/>
      <c r="Y7373" s="1"/>
      <c r="Z7373" s="1"/>
      <c r="AA7373" s="1"/>
      <c r="AB7373" s="1"/>
      <c r="AC7373" s="1"/>
      <c r="AD7373" s="1"/>
      <c r="AE7373" s="1"/>
    </row>
    <row r="7374">
      <c r="A7374" s="1" t="s">
        <v>36459</v>
      </c>
      <c r="B7374" s="2" t="s">
        <v>416</v>
      </c>
      <c r="C7374" s="5" t="s">
        <v>101</v>
      </c>
      <c r="D7374" s="9"/>
      <c r="E7374" s="4" t="b">
        <v>1</v>
      </c>
      <c r="F7374" s="1" t="s">
        <v>36460</v>
      </c>
      <c r="G7374" s="1"/>
      <c r="H7374" s="1" t="s">
        <v>36461</v>
      </c>
      <c r="I7374" s="5" t="s">
        <v>36462</v>
      </c>
      <c r="J7374" s="5"/>
      <c r="K7374" s="1"/>
      <c r="L7374" s="1"/>
      <c r="M7374" s="1"/>
      <c r="N7374" s="1"/>
      <c r="O7374" s="5" t="s">
        <v>2139</v>
      </c>
      <c r="P7374" s="1" t="s">
        <v>36463</v>
      </c>
      <c r="Q7374" s="1"/>
      <c r="R7374" s="1"/>
      <c r="S7374" s="1"/>
      <c r="T7374" s="1"/>
      <c r="U7374" s="1"/>
      <c r="V7374" s="1"/>
      <c r="W7374" s="1"/>
      <c r="X7374" s="1"/>
      <c r="Y7374" s="1"/>
      <c r="Z7374" s="1"/>
      <c r="AA7374" s="1"/>
      <c r="AB7374" s="1"/>
      <c r="AC7374" s="1"/>
      <c r="AD7374" s="1"/>
      <c r="AE7374" s="1"/>
    </row>
    <row r="7375">
      <c r="A7375" s="1" t="s">
        <v>36464</v>
      </c>
      <c r="B7375" s="2" t="s">
        <v>416</v>
      </c>
      <c r="C7375" s="5" t="s">
        <v>446</v>
      </c>
      <c r="D7375" s="10"/>
      <c r="E7375" s="4" t="b">
        <v>1</v>
      </c>
      <c r="F7375" s="5" t="s">
        <v>36465</v>
      </c>
      <c r="G7375" s="1"/>
      <c r="H7375" s="1" t="s">
        <v>36466</v>
      </c>
      <c r="I7375" s="5" t="s">
        <v>36467</v>
      </c>
      <c r="J7375" s="5"/>
      <c r="K7375" s="1"/>
      <c r="L7375" s="1"/>
      <c r="M7375" s="1"/>
      <c r="N7375" s="1"/>
      <c r="O7375" s="5" t="s">
        <v>25330</v>
      </c>
      <c r="P7375" s="1" t="s">
        <v>36468</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36469</v>
      </c>
      <c r="G7376" s="1"/>
      <c r="H7376" s="1" t="s">
        <v>36470</v>
      </c>
      <c r="I7376" s="5" t="s">
        <v>36471</v>
      </c>
      <c r="J7376" s="1"/>
      <c r="K7376" s="1"/>
      <c r="L7376" s="1"/>
      <c r="M7376" s="1"/>
      <c r="N7376" s="1"/>
      <c r="O7376" s="1"/>
      <c r="P7376" s="1" t="s">
        <v>36472</v>
      </c>
      <c r="Q7376" s="1"/>
      <c r="R7376" s="1"/>
      <c r="S7376" s="1"/>
      <c r="T7376" s="1"/>
      <c r="U7376" s="1"/>
      <c r="V7376" s="1"/>
      <c r="W7376" s="1"/>
      <c r="X7376" s="1"/>
      <c r="Y7376" s="1"/>
      <c r="Z7376" s="1"/>
      <c r="AA7376" s="1"/>
      <c r="AB7376" s="1"/>
      <c r="AC7376" s="1"/>
      <c r="AD7376" s="1"/>
      <c r="AE7376" s="1"/>
    </row>
    <row r="7377">
      <c r="A7377" s="1" t="s">
        <v>36473</v>
      </c>
      <c r="B7377" s="2" t="s">
        <v>445</v>
      </c>
      <c r="C7377" s="1" t="s">
        <v>491</v>
      </c>
      <c r="D7377" s="7"/>
      <c r="E7377" s="12" t="b">
        <v>0</v>
      </c>
      <c r="F7377" s="5" t="s">
        <v>36474</v>
      </c>
      <c r="G7377" s="1"/>
      <c r="H7377" s="1" t="s">
        <v>36475</v>
      </c>
      <c r="I7377" s="5" t="s">
        <v>36476</v>
      </c>
      <c r="J7377" s="5"/>
      <c r="K7377" s="1"/>
      <c r="L7377" s="5" t="s">
        <v>36477</v>
      </c>
      <c r="M7377" s="1"/>
      <c r="N7377" s="1"/>
      <c r="O7377" s="1"/>
      <c r="P7377" s="1" t="s">
        <v>36478</v>
      </c>
      <c r="Q7377" s="1"/>
      <c r="R7377" s="1"/>
      <c r="S7377" s="1"/>
      <c r="T7377" s="1"/>
      <c r="U7377" s="1"/>
      <c r="V7377" s="1"/>
      <c r="W7377" s="1"/>
      <c r="X7377" s="1"/>
      <c r="Y7377" s="1"/>
      <c r="Z7377" s="1"/>
      <c r="AA7377" s="1"/>
      <c r="AB7377" s="1"/>
      <c r="AC7377" s="1"/>
      <c r="AD7377" s="1"/>
      <c r="AE7377" s="1"/>
    </row>
    <row r="7378">
      <c r="A7378" s="1" t="s">
        <v>36479</v>
      </c>
      <c r="B7378" s="2" t="s">
        <v>445</v>
      </c>
      <c r="C7378" s="5" t="s">
        <v>101</v>
      </c>
      <c r="D7378" s="9"/>
      <c r="E7378" s="12" t="b">
        <v>0</v>
      </c>
      <c r="F7378" s="5" t="s">
        <v>36480</v>
      </c>
      <c r="G7378" s="1"/>
      <c r="H7378" s="1" t="s">
        <v>36481</v>
      </c>
      <c r="I7378" s="1" t="s">
        <v>36482</v>
      </c>
      <c r="J7378" s="1"/>
      <c r="K7378" s="1"/>
      <c r="L7378" s="1"/>
      <c r="M7378" s="1"/>
      <c r="N7378" s="1"/>
      <c r="O7378" s="1"/>
      <c r="P7378" s="1" t="s">
        <v>36483</v>
      </c>
      <c r="Q7378" s="1"/>
      <c r="R7378" s="1"/>
      <c r="S7378" s="1"/>
      <c r="T7378" s="1"/>
      <c r="U7378" s="1"/>
      <c r="V7378" s="1"/>
      <c r="W7378" s="1"/>
      <c r="X7378" s="1"/>
      <c r="Y7378" s="1"/>
      <c r="Z7378" s="1"/>
      <c r="AA7378" s="1"/>
      <c r="AB7378" s="1"/>
      <c r="AC7378" s="1"/>
      <c r="AD7378" s="1"/>
      <c r="AE7378" s="1"/>
    </row>
    <row r="7379">
      <c r="A7379" s="1" t="s">
        <v>36477</v>
      </c>
      <c r="B7379" s="2" t="s">
        <v>445</v>
      </c>
      <c r="C7379" s="1" t="s">
        <v>491</v>
      </c>
      <c r="D7379" s="7"/>
      <c r="E7379" s="12" t="b">
        <v>0</v>
      </c>
      <c r="F7379" s="5" t="s">
        <v>36474</v>
      </c>
      <c r="G7379" s="1"/>
      <c r="H7379" s="1" t="s">
        <v>36484</v>
      </c>
      <c r="I7379" s="5" t="s">
        <v>36476</v>
      </c>
      <c r="J7379" s="5"/>
      <c r="K7379" s="1"/>
      <c r="L7379" s="5" t="s">
        <v>36473</v>
      </c>
      <c r="M7379" s="1"/>
      <c r="N7379" s="1"/>
      <c r="O7379" s="1"/>
      <c r="P7379" s="1" t="s">
        <v>36485</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36486</v>
      </c>
      <c r="G7380" s="1"/>
      <c r="H7380" s="1" t="s">
        <v>36487</v>
      </c>
      <c r="I7380" s="5" t="s">
        <v>36488</v>
      </c>
      <c r="J7380" s="5"/>
      <c r="K7380" s="1"/>
      <c r="L7380" s="1"/>
      <c r="M7380" s="1"/>
      <c r="N7380" s="1"/>
      <c r="O7380" s="1"/>
      <c r="P7380" s="5" t="s">
        <v>36489</v>
      </c>
      <c r="Q7380" s="1"/>
      <c r="R7380" s="1"/>
      <c r="S7380" s="1"/>
      <c r="T7380" s="1"/>
      <c r="U7380" s="1"/>
      <c r="V7380" s="1"/>
      <c r="W7380" s="1"/>
      <c r="X7380" s="1"/>
      <c r="Y7380" s="1"/>
      <c r="Z7380" s="1"/>
      <c r="AA7380" s="1"/>
      <c r="AB7380" s="1"/>
      <c r="AC7380" s="1"/>
      <c r="AD7380" s="1"/>
      <c r="AE7380" s="1"/>
    </row>
    <row r="7381">
      <c r="A7381" s="1" t="s">
        <v>36490</v>
      </c>
      <c r="B7381" s="2" t="s">
        <v>416</v>
      </c>
      <c r="C7381" s="5" t="s">
        <v>446</v>
      </c>
      <c r="D7381" s="10"/>
      <c r="E7381" s="4" t="b">
        <v>1</v>
      </c>
      <c r="F7381" s="5" t="s">
        <v>36491</v>
      </c>
      <c r="G7381" s="1"/>
      <c r="H7381" s="1" t="s">
        <v>36492</v>
      </c>
      <c r="I7381" s="5" t="s">
        <v>36493</v>
      </c>
      <c r="J7381" s="5"/>
      <c r="K7381" s="1"/>
      <c r="L7381" s="1"/>
      <c r="M7381" s="1"/>
      <c r="N7381" s="1"/>
      <c r="O7381" s="1"/>
      <c r="P7381" s="5" t="s">
        <v>36494</v>
      </c>
      <c r="Q7381" s="1"/>
      <c r="R7381" s="1"/>
      <c r="S7381" s="1"/>
      <c r="T7381" s="1"/>
      <c r="U7381" s="1"/>
      <c r="V7381" s="1"/>
      <c r="W7381" s="1"/>
      <c r="X7381" s="1"/>
      <c r="Y7381" s="1"/>
      <c r="Z7381" s="1"/>
      <c r="AA7381" s="1"/>
      <c r="AB7381" s="1"/>
      <c r="AC7381" s="1"/>
      <c r="AD7381" s="1"/>
      <c r="AE7381" s="1"/>
    </row>
    <row r="7382">
      <c r="A7382" s="1" t="s">
        <v>36495</v>
      </c>
      <c r="B7382" s="2" t="s">
        <v>416</v>
      </c>
      <c r="C7382" s="5" t="s">
        <v>101</v>
      </c>
      <c r="D7382" s="9"/>
      <c r="E7382" s="4" t="b">
        <v>1</v>
      </c>
      <c r="F7382" s="5" t="s">
        <v>36496</v>
      </c>
      <c r="G7382" s="1"/>
      <c r="H7382" s="1" t="s">
        <v>36497</v>
      </c>
      <c r="I7382" s="1" t="s">
        <v>36498</v>
      </c>
      <c r="J7382" s="1"/>
      <c r="K7382" s="1"/>
      <c r="L7382" s="1"/>
      <c r="M7382" s="1"/>
      <c r="N7382" s="1"/>
      <c r="O7382" s="1"/>
      <c r="P7382" s="1" t="s">
        <v>36499</v>
      </c>
      <c r="Q7382" s="1"/>
      <c r="R7382" s="1"/>
      <c r="S7382" s="1"/>
      <c r="T7382" s="1"/>
      <c r="U7382" s="1"/>
      <c r="V7382" s="1"/>
      <c r="W7382" s="1"/>
      <c r="X7382" s="1"/>
      <c r="Y7382" s="1"/>
      <c r="Z7382" s="1"/>
      <c r="AA7382" s="1"/>
      <c r="AB7382" s="1"/>
      <c r="AC7382" s="1"/>
      <c r="AD7382" s="1"/>
      <c r="AE7382" s="1"/>
    </row>
    <row r="7383">
      <c r="A7383" s="1" t="s">
        <v>36500</v>
      </c>
      <c r="B7383" s="2" t="s">
        <v>416</v>
      </c>
      <c r="C7383" s="5" t="s">
        <v>446</v>
      </c>
      <c r="D7383" s="10"/>
      <c r="E7383" s="4" t="b">
        <v>1</v>
      </c>
      <c r="F7383" s="5" t="s">
        <v>36501</v>
      </c>
      <c r="G7383" s="1"/>
      <c r="H7383" s="1" t="s">
        <v>36502</v>
      </c>
      <c r="I7383" s="5" t="s">
        <v>36503</v>
      </c>
      <c r="J7383" s="5"/>
      <c r="K7383" s="1"/>
      <c r="L7383" s="1"/>
      <c r="M7383" s="1"/>
      <c r="N7383" s="1"/>
      <c r="O7383" s="1"/>
      <c r="P7383" s="5" t="s">
        <v>36504</v>
      </c>
      <c r="Q7383" s="1"/>
      <c r="R7383" s="1"/>
      <c r="S7383" s="1"/>
      <c r="T7383" s="1"/>
      <c r="U7383" s="1"/>
      <c r="V7383" s="1"/>
      <c r="W7383" s="1"/>
      <c r="X7383" s="1"/>
      <c r="Y7383" s="1"/>
      <c r="Z7383" s="1"/>
      <c r="AA7383" s="1"/>
      <c r="AB7383" s="1"/>
      <c r="AC7383" s="1"/>
      <c r="AD7383" s="1"/>
      <c r="AE7383" s="1"/>
    </row>
    <row r="7384">
      <c r="A7384" s="1" t="s">
        <v>36505</v>
      </c>
      <c r="B7384" s="2" t="s">
        <v>416</v>
      </c>
      <c r="C7384" s="5" t="s">
        <v>446</v>
      </c>
      <c r="D7384" s="9"/>
      <c r="E7384" s="4" t="b">
        <v>1</v>
      </c>
      <c r="F7384" s="5" t="s">
        <v>36506</v>
      </c>
      <c r="G7384" s="1"/>
      <c r="H7384" s="1" t="s">
        <v>36507</v>
      </c>
      <c r="I7384" s="5" t="s">
        <v>36508</v>
      </c>
      <c r="J7384" s="1"/>
      <c r="K7384" s="1"/>
      <c r="L7384" s="1"/>
      <c r="M7384" s="1"/>
      <c r="N7384" s="1"/>
      <c r="O7384" s="1"/>
      <c r="P7384" s="5" t="s">
        <v>36509</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36510</v>
      </c>
      <c r="G7385" s="1"/>
      <c r="H7385" s="5" t="s">
        <v>36511</v>
      </c>
      <c r="I7385" s="5" t="s">
        <v>36512</v>
      </c>
      <c r="J7385" s="5"/>
      <c r="K7385" s="1"/>
      <c r="L7385" s="1"/>
      <c r="M7385" s="5" t="s">
        <v>4229</v>
      </c>
      <c r="N7385" s="1"/>
      <c r="O7385" s="1"/>
      <c r="P7385" s="1" t="s">
        <v>36513</v>
      </c>
      <c r="Q7385" s="1"/>
      <c r="R7385" s="1"/>
      <c r="S7385" s="1"/>
      <c r="T7385" s="1"/>
      <c r="U7385" s="1"/>
      <c r="V7385" s="1"/>
      <c r="W7385" s="1"/>
      <c r="X7385" s="1"/>
      <c r="Y7385" s="1"/>
      <c r="Z7385" s="1"/>
      <c r="AA7385" s="1"/>
      <c r="AB7385" s="1"/>
      <c r="AC7385" s="1"/>
      <c r="AD7385" s="1"/>
      <c r="AE7385" s="1"/>
    </row>
    <row r="7386">
      <c r="A7386" s="1" t="s">
        <v>36514</v>
      </c>
      <c r="B7386" s="2" t="s">
        <v>416</v>
      </c>
      <c r="C7386" s="5" t="s">
        <v>446</v>
      </c>
      <c r="D7386" s="9"/>
      <c r="E7386" s="4" t="b">
        <v>1</v>
      </c>
      <c r="F7386" s="5" t="s">
        <v>36515</v>
      </c>
      <c r="G7386" s="1"/>
      <c r="H7386" s="1" t="s">
        <v>36516</v>
      </c>
      <c r="I7386" s="1" t="s">
        <v>36517</v>
      </c>
      <c r="J7386" s="1"/>
      <c r="K7386" s="1"/>
      <c r="L7386" s="1"/>
      <c r="M7386" s="1"/>
      <c r="N7386" s="1"/>
      <c r="O7386" s="1"/>
      <c r="P7386" s="1" t="s">
        <v>36518</v>
      </c>
      <c r="Q7386" s="1"/>
      <c r="R7386" s="1"/>
      <c r="S7386" s="1"/>
      <c r="T7386" s="1"/>
      <c r="U7386" s="1"/>
      <c r="V7386" s="1"/>
      <c r="W7386" s="1"/>
      <c r="X7386" s="1"/>
      <c r="Y7386" s="1"/>
      <c r="Z7386" s="1"/>
      <c r="AA7386" s="1"/>
      <c r="AB7386" s="1"/>
      <c r="AC7386" s="1"/>
      <c r="AD7386" s="1"/>
      <c r="AE7386" s="1"/>
    </row>
    <row r="7387">
      <c r="A7387" s="5" t="s">
        <v>36519</v>
      </c>
      <c r="B7387" s="8" t="s">
        <v>349</v>
      </c>
      <c r="C7387" s="5" t="s">
        <v>101</v>
      </c>
      <c r="D7387" s="10"/>
      <c r="E7387" s="12" t="b">
        <v>0</v>
      </c>
      <c r="F7387" s="5" t="s">
        <v>36520</v>
      </c>
      <c r="G7387" s="1"/>
      <c r="H7387" s="1" t="s">
        <v>36521</v>
      </c>
      <c r="I7387" s="5" t="s">
        <v>36522</v>
      </c>
      <c r="J7387" s="5"/>
      <c r="K7387" s="1"/>
      <c r="L7387" s="1"/>
      <c r="M7387" s="1"/>
      <c r="N7387" s="1"/>
      <c r="O7387" s="1"/>
      <c r="P7387" s="5" t="s">
        <v>36523</v>
      </c>
      <c r="Q7387" s="1"/>
      <c r="R7387" s="1"/>
      <c r="S7387" s="1"/>
      <c r="T7387" s="1"/>
      <c r="U7387" s="1"/>
      <c r="V7387" s="1"/>
      <c r="W7387" s="1"/>
      <c r="X7387" s="1"/>
      <c r="Y7387" s="1"/>
      <c r="Z7387" s="1"/>
      <c r="AA7387" s="1"/>
      <c r="AB7387" s="1"/>
      <c r="AC7387" s="1"/>
      <c r="AD7387" s="1"/>
      <c r="AE7387" s="1"/>
    </row>
    <row r="7388">
      <c r="A7388" s="5" t="s">
        <v>36524</v>
      </c>
      <c r="B7388" s="8" t="s">
        <v>416</v>
      </c>
      <c r="C7388" s="5" t="s">
        <v>101</v>
      </c>
      <c r="D7388" s="9"/>
      <c r="E7388" s="4" t="b">
        <v>1</v>
      </c>
      <c r="F7388" s="5" t="s">
        <v>36525</v>
      </c>
      <c r="G7388" s="1"/>
      <c r="H7388" s="5" t="s">
        <v>36526</v>
      </c>
      <c r="I7388" s="5" t="s">
        <v>36527</v>
      </c>
      <c r="J7388" s="5"/>
      <c r="K7388" s="1"/>
      <c r="L7388" s="1"/>
      <c r="M7388" s="1"/>
      <c r="N7388" s="1"/>
      <c r="O7388" s="5" t="s">
        <v>703</v>
      </c>
      <c r="P7388" s="5" t="s">
        <v>36528</v>
      </c>
      <c r="Q7388" s="1"/>
      <c r="R7388" s="1"/>
      <c r="S7388" s="1"/>
      <c r="T7388" s="1"/>
      <c r="U7388" s="1"/>
      <c r="V7388" s="1"/>
      <c r="W7388" s="1"/>
      <c r="X7388" s="1"/>
      <c r="Y7388" s="1"/>
      <c r="Z7388" s="1"/>
      <c r="AA7388" s="1"/>
      <c r="AB7388" s="1"/>
      <c r="AC7388" s="1"/>
      <c r="AD7388" s="1"/>
      <c r="AE7388" s="1"/>
    </row>
    <row r="7389">
      <c r="A7389" s="5" t="s">
        <v>36529</v>
      </c>
      <c r="B7389" s="8" t="s">
        <v>416</v>
      </c>
      <c r="C7389" s="5" t="s">
        <v>446</v>
      </c>
      <c r="D7389" s="7"/>
      <c r="E7389" s="12" t="b">
        <v>0</v>
      </c>
      <c r="F7389" s="5" t="s">
        <v>36530</v>
      </c>
      <c r="G7389" s="1"/>
      <c r="H7389" s="5" t="s">
        <v>36531</v>
      </c>
      <c r="I7389" s="5" t="s">
        <v>36532</v>
      </c>
      <c r="J7389" s="1"/>
      <c r="K7389" s="1"/>
      <c r="L7389" s="1"/>
      <c r="M7389" s="1"/>
      <c r="N7389" s="1"/>
      <c r="O7389" s="1"/>
      <c r="P7389" s="5" t="s">
        <v>36533</v>
      </c>
      <c r="Q7389" s="1"/>
      <c r="R7389" s="1"/>
      <c r="S7389" s="1"/>
      <c r="T7389" s="1"/>
      <c r="U7389" s="1"/>
      <c r="V7389" s="1"/>
      <c r="W7389" s="1"/>
      <c r="X7389" s="1"/>
      <c r="Y7389" s="1"/>
      <c r="Z7389" s="1"/>
      <c r="AA7389" s="1"/>
      <c r="AB7389" s="1"/>
      <c r="AC7389" s="1"/>
      <c r="AD7389" s="1"/>
      <c r="AE7389" s="1"/>
    </row>
    <row r="7390">
      <c r="A7390" s="1" t="s">
        <v>36534</v>
      </c>
      <c r="B7390" s="2" t="s">
        <v>416</v>
      </c>
      <c r="C7390" s="5" t="s">
        <v>101</v>
      </c>
      <c r="D7390" s="9"/>
      <c r="E7390" s="4" t="b">
        <v>1</v>
      </c>
      <c r="F7390" s="5" t="s">
        <v>36535</v>
      </c>
      <c r="G7390" s="1"/>
      <c r="H7390" s="5" t="s">
        <v>36536</v>
      </c>
      <c r="I7390" s="1" t="s">
        <v>36537</v>
      </c>
      <c r="J7390" s="1"/>
      <c r="K7390" s="1"/>
      <c r="L7390" s="1"/>
      <c r="M7390" s="1"/>
      <c r="N7390" s="1"/>
      <c r="O7390" s="5" t="s">
        <v>1390</v>
      </c>
      <c r="P7390" s="1" t="s">
        <v>36538</v>
      </c>
      <c r="Q7390" s="1"/>
      <c r="R7390" s="1"/>
      <c r="S7390" s="1"/>
      <c r="T7390" s="1"/>
      <c r="U7390" s="1"/>
      <c r="V7390" s="1"/>
      <c r="W7390" s="1"/>
      <c r="X7390" s="1"/>
      <c r="Y7390" s="1"/>
      <c r="Z7390" s="1"/>
      <c r="AA7390" s="1"/>
      <c r="AB7390" s="1"/>
      <c r="AC7390" s="1"/>
      <c r="AD7390" s="1"/>
      <c r="AE7390" s="1"/>
    </row>
    <row r="7391">
      <c r="A7391" s="1" t="s">
        <v>36539</v>
      </c>
      <c r="B7391" s="2" t="s">
        <v>416</v>
      </c>
      <c r="C7391" s="5" t="s">
        <v>101</v>
      </c>
      <c r="D7391" s="10"/>
      <c r="E7391" s="4" t="b">
        <v>1</v>
      </c>
      <c r="F7391" s="5" t="s">
        <v>36540</v>
      </c>
      <c r="G7391" s="1"/>
      <c r="H7391" s="1" t="s">
        <v>36541</v>
      </c>
      <c r="I7391" s="1" t="s">
        <v>36542</v>
      </c>
      <c r="J7391" s="1"/>
      <c r="K7391" s="1"/>
      <c r="L7391" s="1"/>
      <c r="M7391" s="1"/>
      <c r="N7391" s="1"/>
      <c r="O7391" s="1"/>
      <c r="P7391" s="5" t="s">
        <v>36543</v>
      </c>
      <c r="Q7391" s="1"/>
      <c r="R7391" s="1"/>
      <c r="S7391" s="1"/>
      <c r="T7391" s="1"/>
      <c r="U7391" s="1"/>
      <c r="V7391" s="1"/>
      <c r="W7391" s="1"/>
      <c r="X7391" s="1"/>
      <c r="Y7391" s="1"/>
      <c r="Z7391" s="1"/>
      <c r="AA7391" s="1"/>
      <c r="AB7391" s="1"/>
      <c r="AC7391" s="1"/>
      <c r="AD7391" s="1"/>
      <c r="AE7391" s="1"/>
    </row>
    <row r="7392">
      <c r="A7392" s="1" t="s">
        <v>36544</v>
      </c>
      <c r="B7392" s="2" t="s">
        <v>416</v>
      </c>
      <c r="C7392" s="5" t="s">
        <v>101</v>
      </c>
      <c r="D7392" s="9"/>
      <c r="E7392" s="4" t="b">
        <v>1</v>
      </c>
      <c r="F7392" s="5" t="s">
        <v>36545</v>
      </c>
      <c r="G7392" s="1"/>
      <c r="H7392" s="1" t="s">
        <v>36546</v>
      </c>
      <c r="I7392" s="5" t="s">
        <v>36547</v>
      </c>
      <c r="J7392" s="5"/>
      <c r="K7392" s="1"/>
      <c r="L7392" s="1"/>
      <c r="M7392" s="1"/>
      <c r="N7392" s="1"/>
      <c r="O7392" s="5" t="s">
        <v>36548</v>
      </c>
      <c r="P7392" s="1" t="s">
        <v>36549</v>
      </c>
      <c r="Q7392" s="1"/>
      <c r="R7392" s="1"/>
      <c r="S7392" s="1"/>
      <c r="T7392" s="1"/>
      <c r="U7392" s="1"/>
      <c r="V7392" s="1"/>
      <c r="W7392" s="1"/>
      <c r="X7392" s="1"/>
      <c r="Y7392" s="1"/>
      <c r="Z7392" s="1"/>
      <c r="AA7392" s="1"/>
      <c r="AB7392" s="1"/>
      <c r="AC7392" s="1"/>
      <c r="AD7392" s="1"/>
      <c r="AE7392" s="1"/>
    </row>
    <row r="7393">
      <c r="A7393" s="5" t="s">
        <v>36550</v>
      </c>
      <c r="B7393" s="8" t="s">
        <v>445</v>
      </c>
      <c r="C7393" s="5" t="s">
        <v>491</v>
      </c>
      <c r="D7393" s="7"/>
      <c r="E7393" s="12" t="b">
        <v>0</v>
      </c>
      <c r="F7393" s="5" t="s">
        <v>36551</v>
      </c>
      <c r="G7393" s="1"/>
      <c r="H7393" s="5" t="s">
        <v>36552</v>
      </c>
      <c r="I7393" s="5" t="s">
        <v>36553</v>
      </c>
      <c r="J7393" s="1"/>
      <c r="K7393" s="1"/>
      <c r="L7393" s="1"/>
      <c r="M7393" s="5" t="s">
        <v>36554</v>
      </c>
      <c r="N7393" s="1"/>
      <c r="O7393" s="1"/>
      <c r="P7393" s="5" t="s">
        <v>36555</v>
      </c>
      <c r="Q7393" s="1"/>
      <c r="R7393" s="1"/>
      <c r="S7393" s="1"/>
      <c r="T7393" s="1"/>
      <c r="U7393" s="1"/>
      <c r="V7393" s="1"/>
      <c r="W7393" s="1"/>
      <c r="X7393" s="1"/>
      <c r="Y7393" s="1"/>
      <c r="Z7393" s="1"/>
      <c r="AA7393" s="1"/>
      <c r="AB7393" s="1"/>
      <c r="AC7393" s="1"/>
      <c r="AD7393" s="1"/>
      <c r="AE7393" s="1"/>
    </row>
    <row r="7394">
      <c r="A7394" s="5" t="s">
        <v>36554</v>
      </c>
      <c r="B7394" s="8" t="s">
        <v>445</v>
      </c>
      <c r="C7394" s="5" t="s">
        <v>491</v>
      </c>
      <c r="D7394" s="6"/>
      <c r="E7394" s="12" t="b">
        <v>0</v>
      </c>
      <c r="F7394" s="5" t="s">
        <v>36556</v>
      </c>
      <c r="G7394" s="1"/>
      <c r="H7394" s="5" t="s">
        <v>36557</v>
      </c>
      <c r="I7394" s="5" t="s">
        <v>36558</v>
      </c>
      <c r="J7394" s="1"/>
      <c r="K7394" s="1"/>
      <c r="L7394" s="1"/>
      <c r="M7394" s="5" t="s">
        <v>36550</v>
      </c>
      <c r="N7394" s="1"/>
      <c r="O7394" s="1"/>
      <c r="P7394" s="5" t="s">
        <v>36559</v>
      </c>
      <c r="Q7394" s="1"/>
      <c r="R7394" s="1"/>
      <c r="S7394" s="1"/>
      <c r="T7394" s="1"/>
      <c r="U7394" s="1"/>
      <c r="V7394" s="1"/>
      <c r="W7394" s="1"/>
      <c r="X7394" s="1"/>
      <c r="Y7394" s="1"/>
      <c r="Z7394" s="1"/>
      <c r="AA7394" s="1"/>
      <c r="AB7394" s="1"/>
      <c r="AC7394" s="1"/>
      <c r="AD7394" s="1"/>
      <c r="AE7394" s="1"/>
    </row>
    <row r="7395">
      <c r="A7395" s="1" t="s">
        <v>36560</v>
      </c>
      <c r="B7395" s="2" t="s">
        <v>416</v>
      </c>
      <c r="C7395" s="5" t="s">
        <v>446</v>
      </c>
      <c r="D7395" s="10"/>
      <c r="E7395" s="4" t="b">
        <v>1</v>
      </c>
      <c r="F7395" s="5" t="s">
        <v>36561</v>
      </c>
      <c r="G7395" s="1"/>
      <c r="H7395" s="1" t="s">
        <v>36562</v>
      </c>
      <c r="I7395" s="5" t="s">
        <v>36563</v>
      </c>
      <c r="J7395" s="1"/>
      <c r="K7395" s="1"/>
      <c r="L7395" s="1"/>
      <c r="M7395" s="1"/>
      <c r="N7395" s="1"/>
      <c r="O7395" s="5" t="s">
        <v>1593</v>
      </c>
      <c r="P7395" s="5" t="s">
        <v>36564</v>
      </c>
      <c r="Q7395" s="1"/>
      <c r="R7395" s="1"/>
      <c r="S7395" s="1"/>
      <c r="T7395" s="1"/>
      <c r="U7395" s="1"/>
      <c r="V7395" s="1"/>
      <c r="W7395" s="1"/>
      <c r="X7395" s="1"/>
      <c r="Y7395" s="1"/>
      <c r="Z7395" s="1"/>
      <c r="AA7395" s="1"/>
      <c r="AB7395" s="1"/>
      <c r="AC7395" s="1"/>
      <c r="AD7395" s="1"/>
      <c r="AE7395" s="1"/>
    </row>
    <row r="7396">
      <c r="A7396" s="1" t="s">
        <v>36565</v>
      </c>
      <c r="B7396" s="2" t="s">
        <v>445</v>
      </c>
      <c r="C7396" s="1" t="s">
        <v>491</v>
      </c>
      <c r="D7396" s="6"/>
      <c r="E7396" s="12" t="b">
        <v>0</v>
      </c>
      <c r="F7396" s="5" t="s">
        <v>36566</v>
      </c>
      <c r="G7396" s="1"/>
      <c r="H7396" s="1" t="s">
        <v>36567</v>
      </c>
      <c r="I7396" s="1" t="s">
        <v>36568</v>
      </c>
      <c r="J7396" s="1"/>
      <c r="K7396" s="1"/>
      <c r="L7396" s="1"/>
      <c r="M7396" s="1"/>
      <c r="N7396" s="1"/>
      <c r="O7396" s="1"/>
      <c r="P7396" s="1" t="s">
        <v>36569</v>
      </c>
      <c r="Q7396" s="1"/>
      <c r="R7396" s="1"/>
      <c r="S7396" s="1"/>
      <c r="T7396" s="1"/>
      <c r="U7396" s="1"/>
      <c r="V7396" s="1"/>
      <c r="W7396" s="1"/>
      <c r="X7396" s="1"/>
      <c r="Y7396" s="1"/>
      <c r="Z7396" s="1"/>
      <c r="AA7396" s="1"/>
      <c r="AB7396" s="1"/>
      <c r="AC7396" s="1"/>
      <c r="AD7396" s="1"/>
      <c r="AE7396" s="1"/>
    </row>
    <row r="7397">
      <c r="A7397" s="5" t="s">
        <v>36570</v>
      </c>
      <c r="B7397" s="8" t="s">
        <v>416</v>
      </c>
      <c r="C7397" s="5" t="s">
        <v>101</v>
      </c>
      <c r="D7397" s="7"/>
      <c r="E7397" s="12" t="b">
        <v>0</v>
      </c>
      <c r="F7397" s="5" t="s">
        <v>36571</v>
      </c>
      <c r="G7397" s="1"/>
      <c r="H7397" s="5" t="s">
        <v>36572</v>
      </c>
      <c r="I7397" s="5" t="s">
        <v>36573</v>
      </c>
      <c r="J7397" s="1"/>
      <c r="K7397" s="1"/>
      <c r="L7397" s="1"/>
      <c r="M7397" s="1"/>
      <c r="N7397" s="1"/>
      <c r="O7397" s="1"/>
      <c r="P7397" s="5" t="s">
        <v>36574</v>
      </c>
      <c r="Q7397" s="1"/>
      <c r="R7397" s="1"/>
      <c r="S7397" s="1"/>
      <c r="T7397" s="1"/>
      <c r="U7397" s="1"/>
      <c r="V7397" s="1"/>
      <c r="W7397" s="1"/>
      <c r="X7397" s="1"/>
      <c r="Y7397" s="1"/>
      <c r="Z7397" s="1"/>
      <c r="AA7397" s="1"/>
      <c r="AB7397" s="1"/>
      <c r="AC7397" s="1"/>
      <c r="AD7397" s="1"/>
      <c r="AE7397" s="1"/>
    </row>
    <row r="7398">
      <c r="A7398" s="1" t="s">
        <v>36575</v>
      </c>
      <c r="B7398" s="2" t="s">
        <v>416</v>
      </c>
      <c r="C7398" s="5" t="s">
        <v>101</v>
      </c>
      <c r="D7398" s="9"/>
      <c r="E7398" s="4" t="b">
        <v>1</v>
      </c>
      <c r="F7398" s="5" t="s">
        <v>36576</v>
      </c>
      <c r="G7398" s="1"/>
      <c r="H7398" s="5" t="s">
        <v>36577</v>
      </c>
      <c r="I7398" s="5" t="s">
        <v>36578</v>
      </c>
      <c r="J7398" s="5"/>
      <c r="K7398" s="1"/>
      <c r="L7398" s="1"/>
      <c r="M7398" s="1"/>
      <c r="N7398" s="1"/>
      <c r="O7398" s="5" t="s">
        <v>3229</v>
      </c>
      <c r="P7398" s="5" t="s">
        <v>36579</v>
      </c>
      <c r="Q7398" s="1"/>
      <c r="R7398" s="1"/>
      <c r="S7398" s="1"/>
      <c r="T7398" s="1"/>
      <c r="U7398" s="1"/>
      <c r="V7398" s="1"/>
      <c r="W7398" s="1"/>
      <c r="X7398" s="1"/>
      <c r="Y7398" s="1"/>
      <c r="Z7398" s="1"/>
      <c r="AA7398" s="1"/>
      <c r="AB7398" s="1"/>
      <c r="AC7398" s="1"/>
      <c r="AD7398" s="1"/>
      <c r="AE7398" s="1"/>
    </row>
    <row r="7399">
      <c r="A7399" s="1" t="s">
        <v>36580</v>
      </c>
      <c r="B7399" s="2" t="s">
        <v>416</v>
      </c>
      <c r="C7399" s="5" t="s">
        <v>101</v>
      </c>
      <c r="D7399" s="10"/>
      <c r="E7399" s="4" t="b">
        <v>1</v>
      </c>
      <c r="F7399" s="5" t="s">
        <v>36581</v>
      </c>
      <c r="G7399" s="1"/>
      <c r="H7399" s="1" t="s">
        <v>36582</v>
      </c>
      <c r="I7399" s="1" t="s">
        <v>36583</v>
      </c>
      <c r="J7399" s="1"/>
      <c r="K7399" s="1"/>
      <c r="L7399" s="1"/>
      <c r="M7399" s="1"/>
      <c r="N7399" s="1"/>
      <c r="O7399" s="5" t="s">
        <v>567</v>
      </c>
      <c r="P7399" s="5" t="s">
        <v>36584</v>
      </c>
      <c r="Q7399" s="1"/>
      <c r="R7399" s="1"/>
      <c r="S7399" s="1"/>
      <c r="T7399" s="1"/>
      <c r="U7399" s="1"/>
      <c r="V7399" s="1"/>
      <c r="W7399" s="1"/>
      <c r="X7399" s="1"/>
      <c r="Y7399" s="1"/>
      <c r="Z7399" s="1"/>
      <c r="AA7399" s="1"/>
      <c r="AB7399" s="1"/>
      <c r="AC7399" s="1"/>
      <c r="AD7399" s="1"/>
      <c r="AE7399" s="1"/>
    </row>
    <row r="7400">
      <c r="A7400" s="1" t="s">
        <v>36585</v>
      </c>
      <c r="B7400" s="2" t="s">
        <v>416</v>
      </c>
      <c r="C7400" s="5" t="s">
        <v>446</v>
      </c>
      <c r="D7400" s="9"/>
      <c r="E7400" s="4" t="b">
        <v>1</v>
      </c>
      <c r="F7400" s="5" t="s">
        <v>36586</v>
      </c>
      <c r="G7400" s="1"/>
      <c r="H7400" s="1" t="s">
        <v>36587</v>
      </c>
      <c r="I7400" s="1" t="s">
        <v>36588</v>
      </c>
      <c r="J7400" s="1"/>
      <c r="K7400" s="1"/>
      <c r="L7400" s="1"/>
      <c r="M7400" s="1"/>
      <c r="N7400" s="1"/>
      <c r="O7400" s="5" t="s">
        <v>1593</v>
      </c>
      <c r="P7400" s="5" t="s">
        <v>36589</v>
      </c>
      <c r="Q7400" s="1"/>
      <c r="R7400" s="1"/>
      <c r="S7400" s="1"/>
      <c r="T7400" s="1"/>
      <c r="U7400" s="1"/>
      <c r="V7400" s="1"/>
      <c r="W7400" s="1"/>
      <c r="X7400" s="1"/>
      <c r="Y7400" s="1"/>
      <c r="Z7400" s="1"/>
      <c r="AA7400" s="1"/>
      <c r="AB7400" s="1"/>
      <c r="AC7400" s="1"/>
      <c r="AD7400" s="1"/>
      <c r="AE7400" s="1"/>
    </row>
    <row r="7401">
      <c r="A7401" s="1" t="s">
        <v>36590</v>
      </c>
      <c r="B7401" s="2" t="s">
        <v>416</v>
      </c>
      <c r="C7401" s="5" t="s">
        <v>446</v>
      </c>
      <c r="D7401" s="10"/>
      <c r="E7401" s="4" t="b">
        <v>1</v>
      </c>
      <c r="F7401" s="5" t="s">
        <v>36591</v>
      </c>
      <c r="G7401" s="1"/>
      <c r="H7401" s="1" t="s">
        <v>36592</v>
      </c>
      <c r="I7401" s="1" t="s">
        <v>36593</v>
      </c>
      <c r="J7401" s="1"/>
      <c r="K7401" s="1"/>
      <c r="L7401" s="1"/>
      <c r="M7401" s="1"/>
      <c r="N7401" s="1"/>
      <c r="O7401" s="1"/>
      <c r="P7401" s="1" t="s">
        <v>36594</v>
      </c>
      <c r="Q7401" s="1"/>
      <c r="R7401" s="1"/>
      <c r="S7401" s="1"/>
      <c r="T7401" s="1"/>
      <c r="U7401" s="1"/>
      <c r="V7401" s="1"/>
      <c r="W7401" s="1"/>
      <c r="X7401" s="1"/>
      <c r="Y7401" s="1"/>
      <c r="Z7401" s="1"/>
      <c r="AA7401" s="1"/>
      <c r="AB7401" s="1"/>
      <c r="AC7401" s="1"/>
      <c r="AD7401" s="1"/>
      <c r="AE7401" s="1"/>
    </row>
    <row r="7402">
      <c r="A7402" s="1" t="s">
        <v>36595</v>
      </c>
      <c r="B7402" s="2" t="s">
        <v>416</v>
      </c>
      <c r="C7402" s="5" t="s">
        <v>446</v>
      </c>
      <c r="D7402" s="9"/>
      <c r="E7402" s="4" t="b">
        <v>1</v>
      </c>
      <c r="F7402" s="5" t="s">
        <v>36596</v>
      </c>
      <c r="G7402" s="1"/>
      <c r="H7402" s="1" t="s">
        <v>36597</v>
      </c>
      <c r="I7402" s="5" t="s">
        <v>36598</v>
      </c>
      <c r="J7402" s="5"/>
      <c r="K7402" s="1"/>
      <c r="L7402" s="1"/>
      <c r="M7402" s="1"/>
      <c r="N7402" s="1"/>
      <c r="O7402" s="1"/>
      <c r="P7402" s="5" t="s">
        <v>36599</v>
      </c>
      <c r="Q7402" s="1"/>
      <c r="R7402" s="1"/>
      <c r="S7402" s="1"/>
      <c r="T7402" s="1"/>
      <c r="U7402" s="1"/>
      <c r="V7402" s="1"/>
      <c r="W7402" s="1"/>
      <c r="X7402" s="1"/>
      <c r="Y7402" s="1"/>
      <c r="Z7402" s="1"/>
      <c r="AA7402" s="1"/>
      <c r="AB7402" s="1"/>
      <c r="AC7402" s="1"/>
      <c r="AD7402" s="1"/>
      <c r="AE7402" s="1"/>
    </row>
    <row r="7403">
      <c r="A7403" s="1" t="s">
        <v>36600</v>
      </c>
      <c r="B7403" s="2" t="s">
        <v>445</v>
      </c>
      <c r="C7403" s="5" t="s">
        <v>101</v>
      </c>
      <c r="D7403" s="10"/>
      <c r="E7403" s="12" t="b">
        <v>0</v>
      </c>
      <c r="F7403" s="5" t="s">
        <v>36601</v>
      </c>
      <c r="G7403" s="1"/>
      <c r="H7403" s="1" t="s">
        <v>36602</v>
      </c>
      <c r="I7403" s="5" t="s">
        <v>36603</v>
      </c>
      <c r="J7403" s="5"/>
      <c r="K7403" s="1"/>
      <c r="L7403" s="1"/>
      <c r="M7403" s="1"/>
      <c r="N7403" s="1"/>
      <c r="O7403" s="1"/>
      <c r="P7403" s="1" t="s">
        <v>36604</v>
      </c>
      <c r="Q7403" s="1"/>
      <c r="R7403" s="1"/>
      <c r="S7403" s="1"/>
      <c r="T7403" s="1"/>
      <c r="U7403" s="1"/>
      <c r="V7403" s="1"/>
      <c r="W7403" s="1"/>
      <c r="X7403" s="1"/>
      <c r="Y7403" s="1"/>
      <c r="Z7403" s="1"/>
      <c r="AA7403" s="1"/>
      <c r="AB7403" s="1"/>
      <c r="AC7403" s="1"/>
      <c r="AD7403" s="1"/>
      <c r="AE7403" s="1"/>
    </row>
    <row r="7404">
      <c r="A7404" s="1" t="s">
        <v>36605</v>
      </c>
      <c r="B7404" s="2" t="s">
        <v>416</v>
      </c>
      <c r="C7404" s="5" t="s">
        <v>446</v>
      </c>
      <c r="D7404" s="9"/>
      <c r="E7404" s="4" t="b">
        <v>1</v>
      </c>
      <c r="F7404" s="5" t="s">
        <v>36606</v>
      </c>
      <c r="G7404" s="1"/>
      <c r="H7404" s="1" t="s">
        <v>36607</v>
      </c>
      <c r="I7404" s="1" t="s">
        <v>36608</v>
      </c>
      <c r="J7404" s="1"/>
      <c r="K7404" s="1"/>
      <c r="L7404" s="1"/>
      <c r="M7404" s="1"/>
      <c r="N7404" s="1"/>
      <c r="O7404" s="1"/>
      <c r="P7404" s="5" t="s">
        <v>36609</v>
      </c>
      <c r="Q7404" s="1"/>
      <c r="R7404" s="1"/>
      <c r="S7404" s="1"/>
      <c r="T7404" s="1"/>
      <c r="U7404" s="1"/>
      <c r="V7404" s="1"/>
      <c r="W7404" s="1"/>
      <c r="X7404" s="1"/>
      <c r="Y7404" s="1"/>
      <c r="Z7404" s="1"/>
      <c r="AA7404" s="1"/>
      <c r="AB7404" s="1"/>
      <c r="AC7404" s="1"/>
      <c r="AD7404" s="1"/>
      <c r="AE7404" s="1"/>
    </row>
    <row r="7405">
      <c r="A7405" s="1" t="s">
        <v>36610</v>
      </c>
      <c r="B7405" s="2" t="s">
        <v>445</v>
      </c>
      <c r="C7405" s="1" t="s">
        <v>491</v>
      </c>
      <c r="D7405" s="7"/>
      <c r="E7405" s="12" t="b">
        <v>0</v>
      </c>
      <c r="F7405" s="5" t="s">
        <v>36611</v>
      </c>
      <c r="G7405" s="1"/>
      <c r="H7405" s="1" t="s">
        <v>36612</v>
      </c>
      <c r="I7405" s="5" t="s">
        <v>36613</v>
      </c>
      <c r="J7405" s="5"/>
      <c r="K7405" s="1"/>
      <c r="L7405" s="1"/>
      <c r="M7405" s="1"/>
      <c r="N7405" s="1"/>
      <c r="O7405" s="1"/>
      <c r="P7405" s="1" t="s">
        <v>36614</v>
      </c>
      <c r="Q7405" s="1"/>
      <c r="R7405" s="1"/>
      <c r="S7405" s="1"/>
      <c r="T7405" s="1"/>
      <c r="U7405" s="1"/>
      <c r="V7405" s="1"/>
      <c r="W7405" s="1"/>
      <c r="X7405" s="1"/>
      <c r="Y7405" s="1"/>
      <c r="Z7405" s="1"/>
      <c r="AA7405" s="1"/>
      <c r="AB7405" s="1"/>
      <c r="AC7405" s="1"/>
      <c r="AD7405" s="1"/>
      <c r="AE7405" s="1"/>
    </row>
    <row r="7406">
      <c r="A7406" s="1" t="s">
        <v>36615</v>
      </c>
      <c r="B7406" s="2" t="s">
        <v>416</v>
      </c>
      <c r="C7406" s="5" t="s">
        <v>507</v>
      </c>
      <c r="D7406" s="9"/>
      <c r="E7406" s="4" t="b">
        <v>1</v>
      </c>
      <c r="F7406" s="5" t="s">
        <v>36616</v>
      </c>
      <c r="G7406" s="1"/>
      <c r="H7406" s="1" t="s">
        <v>36617</v>
      </c>
      <c r="I7406" s="5" t="s">
        <v>36618</v>
      </c>
      <c r="J7406" s="1"/>
      <c r="K7406" s="1"/>
      <c r="L7406" s="1"/>
      <c r="M7406" s="1"/>
      <c r="N7406" s="1"/>
      <c r="O7406" s="1"/>
      <c r="P7406" s="1" t="s">
        <v>36619</v>
      </c>
      <c r="Q7406" s="1"/>
      <c r="R7406" s="1"/>
      <c r="S7406" s="1"/>
      <c r="T7406" s="1"/>
      <c r="U7406" s="1"/>
      <c r="V7406" s="1"/>
      <c r="W7406" s="1"/>
      <c r="X7406" s="1"/>
      <c r="Y7406" s="1"/>
      <c r="Z7406" s="1"/>
      <c r="AA7406" s="1"/>
      <c r="AB7406" s="1"/>
      <c r="AC7406" s="1"/>
      <c r="AD7406" s="1"/>
      <c r="AE7406" s="1"/>
    </row>
    <row r="7407">
      <c r="A7407" s="1" t="s">
        <v>36620</v>
      </c>
      <c r="B7407" s="2" t="s">
        <v>445</v>
      </c>
      <c r="C7407" s="1" t="s">
        <v>491</v>
      </c>
      <c r="D7407" s="7"/>
      <c r="E7407" s="12" t="b">
        <v>0</v>
      </c>
      <c r="F7407" s="5" t="s">
        <v>36621</v>
      </c>
      <c r="G7407" s="1"/>
      <c r="H7407" s="1" t="s">
        <v>36622</v>
      </c>
      <c r="I7407" s="5" t="s">
        <v>36623</v>
      </c>
      <c r="J7407" s="5"/>
      <c r="K7407" s="1"/>
      <c r="L7407" s="1"/>
      <c r="M7407" s="1"/>
      <c r="N7407" s="1"/>
      <c r="O7407" s="1"/>
      <c r="P7407" s="1" t="s">
        <v>36624</v>
      </c>
      <c r="Q7407" s="1"/>
      <c r="R7407" s="1"/>
      <c r="S7407" s="1"/>
      <c r="T7407" s="1"/>
      <c r="U7407" s="1"/>
      <c r="V7407" s="1"/>
      <c r="W7407" s="1"/>
      <c r="X7407" s="1"/>
      <c r="Y7407" s="1"/>
      <c r="Z7407" s="1"/>
      <c r="AA7407" s="1"/>
      <c r="AB7407" s="1"/>
      <c r="AC7407" s="1"/>
      <c r="AD7407" s="1"/>
      <c r="AE7407" s="1"/>
    </row>
    <row r="7408">
      <c r="A7408" s="1" t="s">
        <v>36625</v>
      </c>
      <c r="B7408" s="2" t="s">
        <v>416</v>
      </c>
      <c r="C7408" s="5" t="s">
        <v>507</v>
      </c>
      <c r="D7408" s="9" t="s">
        <v>508</v>
      </c>
      <c r="E7408" s="4" t="b">
        <v>1</v>
      </c>
      <c r="F7408" s="5" t="s">
        <v>36626</v>
      </c>
      <c r="G7408" s="1"/>
      <c r="H7408" s="1" t="s">
        <v>36627</v>
      </c>
      <c r="I7408" s="5" t="s">
        <v>36628</v>
      </c>
      <c r="J7408" s="5"/>
      <c r="K7408" s="1"/>
      <c r="L7408" s="1"/>
      <c r="M7408" s="1"/>
      <c r="N7408" s="1"/>
      <c r="O7408" s="5" t="s">
        <v>36629</v>
      </c>
      <c r="P7408" s="5" t="s">
        <v>36630</v>
      </c>
      <c r="Q7408" s="1"/>
      <c r="R7408" s="1"/>
      <c r="S7408" s="1"/>
      <c r="T7408" s="1"/>
      <c r="U7408" s="1"/>
      <c r="V7408" s="1"/>
      <c r="W7408" s="1"/>
      <c r="X7408" s="1"/>
      <c r="Y7408" s="1"/>
      <c r="Z7408" s="1"/>
      <c r="AA7408" s="1"/>
      <c r="AB7408" s="1"/>
      <c r="AC7408" s="1"/>
      <c r="AD7408" s="1"/>
      <c r="AE7408" s="1"/>
    </row>
    <row r="7409">
      <c r="A7409" s="1" t="s">
        <v>36631</v>
      </c>
      <c r="B7409" s="2" t="s">
        <v>416</v>
      </c>
      <c r="C7409" s="5" t="s">
        <v>446</v>
      </c>
      <c r="D7409" s="10"/>
      <c r="E7409" s="4" t="b">
        <v>1</v>
      </c>
      <c r="F7409" s="5" t="s">
        <v>36632</v>
      </c>
      <c r="G7409" s="1"/>
      <c r="H7409" s="1" t="s">
        <v>24196</v>
      </c>
      <c r="I7409" s="5" t="s">
        <v>36633</v>
      </c>
      <c r="J7409" s="5"/>
      <c r="K7409" s="1"/>
      <c r="L7409" s="1"/>
      <c r="M7409" s="1"/>
      <c r="N7409" s="1"/>
      <c r="O7409" s="1"/>
      <c r="P7409" s="1" t="s">
        <v>36634</v>
      </c>
      <c r="Q7409" s="1"/>
      <c r="R7409" s="1"/>
      <c r="S7409" s="1"/>
      <c r="T7409" s="1"/>
      <c r="U7409" s="1"/>
      <c r="V7409" s="1"/>
      <c r="W7409" s="1"/>
      <c r="X7409" s="1"/>
      <c r="Y7409" s="1"/>
      <c r="Z7409" s="1"/>
      <c r="AA7409" s="1"/>
      <c r="AB7409" s="1"/>
      <c r="AC7409" s="1"/>
      <c r="AD7409" s="1"/>
      <c r="AE7409" s="1"/>
    </row>
    <row r="7410">
      <c r="A7410" s="5" t="s">
        <v>36635</v>
      </c>
      <c r="B7410" s="8" t="s">
        <v>445</v>
      </c>
      <c r="C7410" s="5" t="s">
        <v>491</v>
      </c>
      <c r="D7410" s="9"/>
      <c r="E7410" s="12" t="b">
        <v>0</v>
      </c>
      <c r="F7410" s="5" t="s">
        <v>36636</v>
      </c>
      <c r="G7410" s="1"/>
      <c r="H7410" s="5" t="s">
        <v>36637</v>
      </c>
      <c r="I7410" s="5" t="s">
        <v>36638</v>
      </c>
      <c r="J7410" s="5"/>
      <c r="K7410" s="1"/>
      <c r="L7410" s="1"/>
      <c r="M7410" s="1"/>
      <c r="N7410" s="1"/>
      <c r="O7410" s="1"/>
      <c r="P7410" s="5" t="s">
        <v>36639</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36640</v>
      </c>
      <c r="G7411" s="1"/>
      <c r="H7411" s="1" t="s">
        <v>36641</v>
      </c>
      <c r="I7411" s="5" t="s">
        <v>36642</v>
      </c>
      <c r="J7411" s="1"/>
      <c r="K7411" s="1"/>
      <c r="L7411" s="1"/>
      <c r="M7411" s="5" t="s">
        <v>12122</v>
      </c>
      <c r="N7411" s="1"/>
      <c r="O7411" s="1"/>
      <c r="P7411" s="5" t="s">
        <v>36643</v>
      </c>
      <c r="Q7411" s="1"/>
      <c r="R7411" s="1"/>
      <c r="S7411" s="1"/>
      <c r="T7411" s="1"/>
      <c r="U7411" s="1"/>
      <c r="V7411" s="1"/>
      <c r="W7411" s="1"/>
      <c r="X7411" s="1"/>
      <c r="Y7411" s="1"/>
      <c r="Z7411" s="1"/>
      <c r="AA7411" s="1"/>
      <c r="AB7411" s="1"/>
      <c r="AC7411" s="1"/>
      <c r="AD7411" s="1"/>
      <c r="AE7411" s="1"/>
    </row>
    <row r="7412">
      <c r="A7412" s="1" t="s">
        <v>36644</v>
      </c>
      <c r="B7412" s="2" t="s">
        <v>445</v>
      </c>
      <c r="C7412" s="5" t="s">
        <v>446</v>
      </c>
      <c r="D7412" s="9"/>
      <c r="E7412" s="12" t="b">
        <v>0</v>
      </c>
      <c r="F7412" s="5" t="s">
        <v>36645</v>
      </c>
      <c r="G7412" s="1"/>
      <c r="H7412" s="1" t="s">
        <v>36646</v>
      </c>
      <c r="I7412" s="5" t="s">
        <v>36647</v>
      </c>
      <c r="J7412" s="1"/>
      <c r="K7412" s="1"/>
      <c r="L7412" s="1"/>
      <c r="M7412" s="1"/>
      <c r="N7412" s="1"/>
      <c r="O7412" s="1"/>
      <c r="P7412" s="1" t="s">
        <v>36648</v>
      </c>
      <c r="Q7412" s="1"/>
      <c r="R7412" s="1"/>
      <c r="S7412" s="1"/>
      <c r="T7412" s="1"/>
      <c r="U7412" s="1"/>
      <c r="V7412" s="1"/>
      <c r="W7412" s="1"/>
      <c r="X7412" s="1"/>
      <c r="Y7412" s="1"/>
      <c r="Z7412" s="1"/>
      <c r="AA7412" s="1"/>
      <c r="AB7412" s="1"/>
      <c r="AC7412" s="1"/>
      <c r="AD7412" s="1"/>
      <c r="AE7412" s="1"/>
    </row>
    <row r="7413">
      <c r="A7413" s="1" t="s">
        <v>36649</v>
      </c>
      <c r="B7413" s="2" t="s">
        <v>445</v>
      </c>
      <c r="C7413" s="5" t="s">
        <v>575</v>
      </c>
      <c r="D7413" s="10"/>
      <c r="E7413" s="12" t="b">
        <v>0</v>
      </c>
      <c r="F7413" s="5" t="s">
        <v>36650</v>
      </c>
      <c r="G7413" s="1"/>
      <c r="H7413" s="1" t="s">
        <v>29220</v>
      </c>
      <c r="I7413" s="1" t="s">
        <v>29221</v>
      </c>
      <c r="J7413" s="1"/>
      <c r="K7413" s="1"/>
      <c r="L7413" s="1"/>
      <c r="M7413" s="1"/>
      <c r="N7413" s="1"/>
      <c r="O7413" s="1"/>
      <c r="P7413" s="1" t="s">
        <v>36651</v>
      </c>
      <c r="Q7413" s="1"/>
      <c r="R7413" s="1"/>
      <c r="S7413" s="1"/>
      <c r="T7413" s="1"/>
      <c r="U7413" s="1"/>
      <c r="V7413" s="1"/>
      <c r="W7413" s="1"/>
      <c r="X7413" s="1"/>
      <c r="Y7413" s="1"/>
      <c r="Z7413" s="1"/>
      <c r="AA7413" s="1"/>
      <c r="AB7413" s="1"/>
      <c r="AC7413" s="1"/>
      <c r="AD7413" s="1"/>
      <c r="AE7413" s="1"/>
    </row>
    <row r="7414">
      <c r="A7414" s="1" t="s">
        <v>36652</v>
      </c>
      <c r="B7414" s="2" t="s">
        <v>445</v>
      </c>
      <c r="C7414" s="5" t="s">
        <v>507</v>
      </c>
      <c r="D7414" s="9"/>
      <c r="E7414" s="12" t="b">
        <v>0</v>
      </c>
      <c r="F7414" s="5" t="s">
        <v>36653</v>
      </c>
      <c r="G7414" s="1"/>
      <c r="H7414" s="1" t="s">
        <v>36654</v>
      </c>
      <c r="I7414" s="5" t="s">
        <v>36655</v>
      </c>
      <c r="J7414" s="5"/>
      <c r="K7414" s="1"/>
      <c r="L7414" s="1"/>
      <c r="M7414" s="1"/>
      <c r="N7414" s="1"/>
      <c r="O7414" s="1"/>
      <c r="P7414" s="1" t="s">
        <v>36656</v>
      </c>
      <c r="Q7414" s="1"/>
      <c r="R7414" s="1"/>
      <c r="S7414" s="1"/>
      <c r="T7414" s="1"/>
      <c r="U7414" s="1"/>
      <c r="V7414" s="1"/>
      <c r="W7414" s="1"/>
      <c r="X7414" s="1"/>
      <c r="Y7414" s="1"/>
      <c r="Z7414" s="1"/>
      <c r="AA7414" s="1"/>
      <c r="AB7414" s="1"/>
      <c r="AC7414" s="1"/>
      <c r="AD7414" s="1"/>
      <c r="AE7414" s="1"/>
    </row>
    <row r="7415">
      <c r="A7415" s="5" t="s">
        <v>36657</v>
      </c>
      <c r="B7415" s="8" t="s">
        <v>445</v>
      </c>
      <c r="C7415" s="5" t="s">
        <v>575</v>
      </c>
      <c r="D7415" s="10"/>
      <c r="E7415" s="4" t="b">
        <v>0</v>
      </c>
      <c r="F7415" s="5" t="s">
        <v>36658</v>
      </c>
      <c r="G7415" s="1"/>
      <c r="H7415" s="5" t="s">
        <v>36659</v>
      </c>
      <c r="I7415" s="5" t="s">
        <v>36660</v>
      </c>
      <c r="J7415" s="5"/>
      <c r="K7415" s="1"/>
      <c r="L7415" s="1"/>
      <c r="M7415" s="5"/>
      <c r="N7415" s="1"/>
      <c r="O7415" s="1"/>
      <c r="P7415" s="5" t="s">
        <v>36661</v>
      </c>
      <c r="Q7415" s="1"/>
      <c r="R7415" s="1"/>
      <c r="S7415" s="1"/>
      <c r="T7415" s="1"/>
      <c r="U7415" s="1"/>
      <c r="V7415" s="1"/>
      <c r="W7415" s="1"/>
      <c r="X7415" s="1"/>
      <c r="Y7415" s="1"/>
      <c r="Z7415" s="1"/>
      <c r="AA7415" s="1"/>
      <c r="AB7415" s="1"/>
      <c r="AC7415" s="1"/>
      <c r="AD7415" s="1"/>
      <c r="AE7415" s="1"/>
    </row>
    <row r="7416">
      <c r="A7416" s="5" t="s">
        <v>36662</v>
      </c>
      <c r="B7416" s="8" t="s">
        <v>445</v>
      </c>
      <c r="C7416" s="5" t="s">
        <v>446</v>
      </c>
      <c r="D7416" s="6"/>
      <c r="E7416" s="12" t="b">
        <v>0</v>
      </c>
      <c r="F7416" s="5" t="s">
        <v>36663</v>
      </c>
      <c r="G7416" s="1"/>
      <c r="H7416" s="5" t="s">
        <v>36664</v>
      </c>
      <c r="I7416" s="5" t="s">
        <v>36665</v>
      </c>
      <c r="J7416" s="1"/>
      <c r="K7416" s="1"/>
      <c r="L7416" s="1"/>
      <c r="M7416" s="1"/>
      <c r="N7416" s="1"/>
      <c r="O7416" s="1"/>
      <c r="P7416" s="5" t="s">
        <v>36666</v>
      </c>
      <c r="Q7416" s="1"/>
      <c r="R7416" s="1"/>
      <c r="S7416" s="1"/>
      <c r="T7416" s="1"/>
      <c r="U7416" s="1"/>
      <c r="V7416" s="1"/>
      <c r="W7416" s="1"/>
      <c r="X7416" s="1"/>
      <c r="Y7416" s="1"/>
      <c r="Z7416" s="1"/>
      <c r="AA7416" s="1"/>
      <c r="AB7416" s="1"/>
      <c r="AC7416" s="1"/>
      <c r="AD7416" s="1"/>
      <c r="AE7416" s="1"/>
    </row>
    <row r="7417">
      <c r="A7417" s="5" t="s">
        <v>36667</v>
      </c>
      <c r="B7417" s="8" t="s">
        <v>445</v>
      </c>
      <c r="C7417" s="5" t="s">
        <v>446</v>
      </c>
      <c r="D7417" s="6"/>
      <c r="E7417" s="12" t="b">
        <v>0</v>
      </c>
      <c r="F7417" s="5" t="s">
        <v>36668</v>
      </c>
      <c r="G7417" s="1"/>
      <c r="H7417" s="5" t="s">
        <v>36669</v>
      </c>
      <c r="I7417" s="5" t="s">
        <v>36670</v>
      </c>
      <c r="J7417" s="1"/>
      <c r="K7417" s="1"/>
      <c r="L7417" s="1"/>
      <c r="M7417" s="1"/>
      <c r="N7417" s="1"/>
      <c r="O7417" s="1"/>
      <c r="P7417" s="5" t="s">
        <v>36671</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36672</v>
      </c>
      <c r="G7418" s="1"/>
      <c r="H7418" s="1" t="s">
        <v>36673</v>
      </c>
      <c r="I7418" s="5" t="s">
        <v>36674</v>
      </c>
      <c r="J7418" s="5"/>
      <c r="K7418" s="1"/>
      <c r="L7418" s="1"/>
      <c r="M7418" s="1"/>
      <c r="N7418" s="1"/>
      <c r="O7418" s="1"/>
      <c r="P7418" s="1" t="s">
        <v>36675</v>
      </c>
      <c r="Q7418" s="1"/>
      <c r="R7418" s="1"/>
      <c r="S7418" s="1"/>
      <c r="T7418" s="1"/>
      <c r="U7418" s="1"/>
      <c r="V7418" s="1"/>
      <c r="W7418" s="1"/>
      <c r="X7418" s="1"/>
      <c r="Y7418" s="1"/>
      <c r="Z7418" s="1"/>
      <c r="AA7418" s="1"/>
      <c r="AB7418" s="1"/>
      <c r="AC7418" s="1"/>
      <c r="AD7418" s="1"/>
      <c r="AE7418" s="1"/>
    </row>
    <row r="7419">
      <c r="A7419" s="5" t="s">
        <v>36676</v>
      </c>
      <c r="B7419" s="8" t="s">
        <v>349</v>
      </c>
      <c r="C7419" s="5" t="s">
        <v>3816</v>
      </c>
      <c r="D7419" s="9"/>
      <c r="E7419" s="12" t="b">
        <v>0</v>
      </c>
      <c r="F7419" s="5" t="s">
        <v>36677</v>
      </c>
      <c r="G7419" s="1"/>
      <c r="H7419" s="5" t="s">
        <v>36678</v>
      </c>
      <c r="I7419" s="5" t="s">
        <v>36679</v>
      </c>
      <c r="J7419" s="5"/>
      <c r="K7419" s="1"/>
      <c r="L7419" s="1"/>
      <c r="M7419" s="1"/>
      <c r="N7419" s="1"/>
      <c r="O7419" s="1"/>
      <c r="P7419" s="5" t="s">
        <v>36680</v>
      </c>
      <c r="Q7419" s="1"/>
      <c r="R7419" s="1"/>
      <c r="S7419" s="1"/>
      <c r="T7419" s="1"/>
      <c r="U7419" s="1"/>
      <c r="V7419" s="1"/>
      <c r="W7419" s="1"/>
      <c r="X7419" s="1"/>
      <c r="Y7419" s="1"/>
      <c r="Z7419" s="1"/>
      <c r="AA7419" s="1"/>
      <c r="AB7419" s="1"/>
      <c r="AC7419" s="1"/>
      <c r="AD7419" s="1"/>
      <c r="AE7419" s="1"/>
    </row>
    <row r="7420">
      <c r="A7420" s="5" t="s">
        <v>36681</v>
      </c>
      <c r="B7420" s="8" t="s">
        <v>445</v>
      </c>
      <c r="C7420" s="5" t="s">
        <v>101</v>
      </c>
      <c r="D7420" s="9"/>
      <c r="E7420" s="12" t="b">
        <v>0</v>
      </c>
      <c r="F7420" s="5" t="s">
        <v>36682</v>
      </c>
      <c r="G7420" s="1"/>
      <c r="H7420" s="5" t="s">
        <v>36683</v>
      </c>
      <c r="I7420" s="5" t="s">
        <v>36684</v>
      </c>
      <c r="J7420" s="5"/>
      <c r="K7420" s="1"/>
      <c r="L7420" s="1"/>
      <c r="M7420" s="1"/>
      <c r="N7420" s="1"/>
      <c r="O7420" s="1"/>
      <c r="P7420" s="5" t="s">
        <v>36685</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36686</v>
      </c>
      <c r="G7421" s="1"/>
      <c r="H7421" s="1" t="s">
        <v>26685</v>
      </c>
      <c r="I7421" s="5" t="s">
        <v>36687</v>
      </c>
      <c r="J7421" s="1"/>
      <c r="K7421" s="1"/>
      <c r="L7421" s="5" t="s">
        <v>26683</v>
      </c>
      <c r="M7421" s="5" t="s">
        <v>12143</v>
      </c>
      <c r="N7421" s="1"/>
      <c r="O7421" s="1"/>
      <c r="P7421" s="1" t="s">
        <v>36688</v>
      </c>
      <c r="Q7421" s="1"/>
      <c r="R7421" s="1"/>
      <c r="S7421" s="1"/>
      <c r="T7421" s="1"/>
      <c r="U7421" s="1"/>
      <c r="V7421" s="1"/>
      <c r="W7421" s="1"/>
      <c r="X7421" s="1"/>
      <c r="Y7421" s="1"/>
      <c r="Z7421" s="1"/>
      <c r="AA7421" s="1"/>
      <c r="AB7421" s="1"/>
      <c r="AC7421" s="1"/>
      <c r="AD7421" s="1"/>
      <c r="AE7421" s="1"/>
    </row>
    <row r="7422">
      <c r="A7422" s="5" t="s">
        <v>36689</v>
      </c>
      <c r="B7422" s="8" t="s">
        <v>445</v>
      </c>
      <c r="C7422" s="5" t="s">
        <v>446</v>
      </c>
      <c r="D7422" s="6"/>
      <c r="E7422" s="12" t="b">
        <v>0</v>
      </c>
      <c r="F7422" s="5" t="s">
        <v>36690</v>
      </c>
      <c r="G7422" s="1"/>
      <c r="H7422" s="5" t="s">
        <v>36691</v>
      </c>
      <c r="I7422" s="5" t="s">
        <v>36692</v>
      </c>
      <c r="J7422" s="1"/>
      <c r="K7422" s="1"/>
      <c r="L7422" s="1"/>
      <c r="M7422" s="1"/>
      <c r="N7422" s="1"/>
      <c r="O7422" s="1"/>
      <c r="P7422" s="5" t="s">
        <v>36693</v>
      </c>
      <c r="Q7422" s="1"/>
      <c r="R7422" s="1"/>
      <c r="S7422" s="1"/>
      <c r="T7422" s="1"/>
      <c r="U7422" s="1"/>
      <c r="V7422" s="1"/>
      <c r="W7422" s="1"/>
      <c r="X7422" s="1"/>
      <c r="Y7422" s="1"/>
      <c r="Z7422" s="1"/>
      <c r="AA7422" s="1"/>
      <c r="AB7422" s="1"/>
      <c r="AC7422" s="1"/>
      <c r="AD7422" s="1"/>
      <c r="AE7422" s="1"/>
    </row>
    <row r="7423">
      <c r="A7423" s="1" t="s">
        <v>36694</v>
      </c>
      <c r="B7423" s="2" t="s">
        <v>445</v>
      </c>
      <c r="C7423" s="5" t="s">
        <v>446</v>
      </c>
      <c r="D7423" s="10"/>
      <c r="E7423" s="12" t="b">
        <v>0</v>
      </c>
      <c r="F7423" s="5" t="s">
        <v>36695</v>
      </c>
      <c r="G7423" s="1"/>
      <c r="H7423" s="5" t="s">
        <v>36696</v>
      </c>
      <c r="I7423" s="5" t="s">
        <v>36697</v>
      </c>
      <c r="J7423" s="5"/>
      <c r="K7423" s="1"/>
      <c r="L7423" s="1"/>
      <c r="M7423" s="5" t="s">
        <v>36698</v>
      </c>
      <c r="N7423" s="1"/>
      <c r="O7423" s="1"/>
      <c r="P7423" s="1" t="s">
        <v>36699</v>
      </c>
      <c r="Q7423" s="1"/>
      <c r="R7423" s="1"/>
      <c r="S7423" s="1"/>
      <c r="T7423" s="1"/>
      <c r="U7423" s="1"/>
      <c r="V7423" s="1"/>
      <c r="W7423" s="1"/>
      <c r="X7423" s="1"/>
      <c r="Y7423" s="1"/>
      <c r="Z7423" s="1"/>
      <c r="AA7423" s="1"/>
      <c r="AB7423" s="1"/>
      <c r="AC7423" s="1"/>
      <c r="AD7423" s="1"/>
      <c r="AE7423" s="1"/>
    </row>
    <row r="7424">
      <c r="A7424" s="1" t="s">
        <v>36700</v>
      </c>
      <c r="B7424" s="2" t="s">
        <v>445</v>
      </c>
      <c r="C7424" s="5" t="s">
        <v>575</v>
      </c>
      <c r="D7424" s="9"/>
      <c r="E7424" s="12" t="b">
        <v>0</v>
      </c>
      <c r="F7424" s="5" t="s">
        <v>36701</v>
      </c>
      <c r="G7424" s="1"/>
      <c r="H7424" s="1" t="s">
        <v>36702</v>
      </c>
      <c r="I7424" s="5" t="s">
        <v>36703</v>
      </c>
      <c r="J7424" s="5"/>
      <c r="K7424" s="1"/>
      <c r="L7424" s="1"/>
      <c r="M7424" s="1"/>
      <c r="N7424" s="1"/>
      <c r="O7424" s="1"/>
      <c r="P7424" s="1" t="s">
        <v>36704</v>
      </c>
      <c r="Q7424" s="1"/>
      <c r="R7424" s="1"/>
      <c r="S7424" s="1"/>
      <c r="T7424" s="1"/>
      <c r="U7424" s="1"/>
      <c r="V7424" s="1"/>
      <c r="W7424" s="1"/>
      <c r="X7424" s="1"/>
      <c r="Y7424" s="1"/>
      <c r="Z7424" s="1"/>
      <c r="AA7424" s="1"/>
      <c r="AB7424" s="1"/>
      <c r="AC7424" s="1"/>
      <c r="AD7424" s="1"/>
      <c r="AE7424" s="1"/>
    </row>
    <row r="7425">
      <c r="A7425" s="1" t="s">
        <v>36705</v>
      </c>
      <c r="B7425" s="2" t="s">
        <v>445</v>
      </c>
      <c r="C7425" s="5" t="s">
        <v>446</v>
      </c>
      <c r="D7425" s="10"/>
      <c r="E7425" s="12" t="b">
        <v>0</v>
      </c>
      <c r="F7425" s="5" t="s">
        <v>36706</v>
      </c>
      <c r="G7425" s="1"/>
      <c r="H7425" s="1" t="s">
        <v>36707</v>
      </c>
      <c r="I7425" s="1" t="s">
        <v>36708</v>
      </c>
      <c r="J7425" s="1"/>
      <c r="K7425" s="1"/>
      <c r="L7425" s="1"/>
      <c r="M7425" s="1"/>
      <c r="N7425" s="1"/>
      <c r="O7425" s="1"/>
      <c r="P7425" s="5" t="s">
        <v>36709</v>
      </c>
      <c r="Q7425" s="1"/>
      <c r="R7425" s="1"/>
      <c r="S7425" s="1"/>
      <c r="T7425" s="1"/>
      <c r="U7425" s="1"/>
      <c r="V7425" s="1"/>
      <c r="W7425" s="1"/>
      <c r="X7425" s="1"/>
      <c r="Y7425" s="1"/>
      <c r="Z7425" s="1"/>
      <c r="AA7425" s="1"/>
      <c r="AB7425" s="1"/>
      <c r="AC7425" s="1"/>
      <c r="AD7425" s="1"/>
      <c r="AE7425" s="1"/>
    </row>
    <row r="7426">
      <c r="A7426" s="1" t="s">
        <v>36710</v>
      </c>
      <c r="B7426" s="2" t="s">
        <v>445</v>
      </c>
      <c r="C7426" s="5" t="s">
        <v>446</v>
      </c>
      <c r="D7426" s="9"/>
      <c r="E7426" s="12" t="b">
        <v>0</v>
      </c>
      <c r="F7426" s="5" t="s">
        <v>36711</v>
      </c>
      <c r="G7426" s="1"/>
      <c r="H7426" s="1" t="s">
        <v>36712</v>
      </c>
      <c r="I7426" s="5" t="s">
        <v>36713</v>
      </c>
      <c r="J7426" s="5"/>
      <c r="K7426" s="1"/>
      <c r="L7426" s="1"/>
      <c r="M7426" s="1"/>
      <c r="N7426" s="1"/>
      <c r="O7426" s="1"/>
      <c r="P7426" s="1" t="s">
        <v>36714</v>
      </c>
      <c r="Q7426" s="1"/>
      <c r="R7426" s="1"/>
      <c r="S7426" s="1"/>
      <c r="T7426" s="1"/>
      <c r="U7426" s="1"/>
      <c r="V7426" s="1"/>
      <c r="W7426" s="1"/>
      <c r="X7426" s="1"/>
      <c r="Y7426" s="1"/>
      <c r="Z7426" s="1"/>
      <c r="AA7426" s="1"/>
      <c r="AB7426" s="1"/>
      <c r="AC7426" s="1"/>
      <c r="AD7426" s="1"/>
      <c r="AE7426" s="1"/>
    </row>
    <row r="7427">
      <c r="A7427" s="1" t="s">
        <v>36715</v>
      </c>
      <c r="B7427" s="2" t="s">
        <v>445</v>
      </c>
      <c r="C7427" s="1" t="s">
        <v>491</v>
      </c>
      <c r="D7427" s="7"/>
      <c r="E7427" s="12" t="b">
        <v>0</v>
      </c>
      <c r="F7427" s="5" t="s">
        <v>36716</v>
      </c>
      <c r="G7427" s="1"/>
      <c r="H7427" s="1" t="s">
        <v>36717</v>
      </c>
      <c r="I7427" s="5" t="s">
        <v>36718</v>
      </c>
      <c r="J7427" s="5"/>
      <c r="K7427" s="1"/>
      <c r="L7427" s="1"/>
      <c r="M7427" s="1"/>
      <c r="N7427" s="1"/>
      <c r="O7427" s="1"/>
      <c r="P7427" s="1" t="s">
        <v>36719</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36720</v>
      </c>
      <c r="G7428" s="1"/>
      <c r="H7428" s="1" t="s">
        <v>36721</v>
      </c>
      <c r="I7428" s="5" t="s">
        <v>36722</v>
      </c>
      <c r="J7428" s="1"/>
      <c r="K7428" s="1"/>
      <c r="L7428" s="1"/>
      <c r="M7428" s="1"/>
      <c r="N7428" s="1"/>
      <c r="O7428" s="1"/>
      <c r="P7428" s="1" t="s">
        <v>36723</v>
      </c>
      <c r="Q7428" s="1"/>
      <c r="R7428" s="1"/>
      <c r="S7428" s="1"/>
      <c r="T7428" s="1"/>
      <c r="U7428" s="1"/>
      <c r="V7428" s="1"/>
      <c r="W7428" s="1"/>
      <c r="X7428" s="1"/>
      <c r="Y7428" s="1"/>
      <c r="Z7428" s="1"/>
      <c r="AA7428" s="1"/>
      <c r="AB7428" s="1"/>
      <c r="AC7428" s="1"/>
      <c r="AD7428" s="1"/>
      <c r="AE7428" s="1"/>
    </row>
    <row r="7429">
      <c r="A7429" s="1" t="s">
        <v>36724</v>
      </c>
      <c r="B7429" s="2" t="s">
        <v>445</v>
      </c>
      <c r="C7429" s="5" t="s">
        <v>446</v>
      </c>
      <c r="D7429" s="10"/>
      <c r="E7429" s="12" t="b">
        <v>0</v>
      </c>
      <c r="F7429" s="5" t="s">
        <v>36725</v>
      </c>
      <c r="G7429" s="1"/>
      <c r="H7429" s="1" t="s">
        <v>36726</v>
      </c>
      <c r="I7429" s="1" t="s">
        <v>36727</v>
      </c>
      <c r="J7429" s="1"/>
      <c r="K7429" s="1"/>
      <c r="L7429" s="1"/>
      <c r="M7429" s="1"/>
      <c r="N7429" s="1"/>
      <c r="O7429" s="1"/>
      <c r="P7429" s="1" t="s">
        <v>36728</v>
      </c>
      <c r="Q7429" s="1"/>
      <c r="R7429" s="1"/>
      <c r="S7429" s="1"/>
      <c r="T7429" s="1"/>
      <c r="U7429" s="1"/>
      <c r="V7429" s="1"/>
      <c r="W7429" s="1"/>
      <c r="X7429" s="1"/>
      <c r="Y7429" s="1"/>
      <c r="Z7429" s="1"/>
      <c r="AA7429" s="1"/>
      <c r="AB7429" s="1"/>
      <c r="AC7429" s="1"/>
      <c r="AD7429" s="1"/>
      <c r="AE7429" s="1"/>
    </row>
    <row r="7430">
      <c r="A7430" s="1" t="s">
        <v>36729</v>
      </c>
      <c r="B7430" s="2" t="s">
        <v>445</v>
      </c>
      <c r="C7430" s="5" t="s">
        <v>446</v>
      </c>
      <c r="D7430" s="9"/>
      <c r="E7430" s="12" t="b">
        <v>0</v>
      </c>
      <c r="F7430" s="5" t="s">
        <v>36730</v>
      </c>
      <c r="G7430" s="1"/>
      <c r="H7430" s="1" t="s">
        <v>36731</v>
      </c>
      <c r="I7430" s="5" t="s">
        <v>36732</v>
      </c>
      <c r="J7430" s="5"/>
      <c r="K7430" s="1"/>
      <c r="L7430" s="1"/>
      <c r="M7430" s="1"/>
      <c r="N7430" s="1"/>
      <c r="O7430" s="1"/>
      <c r="P7430" s="1" t="s">
        <v>36733</v>
      </c>
      <c r="Q7430" s="1"/>
      <c r="R7430" s="1"/>
      <c r="S7430" s="1"/>
      <c r="T7430" s="1"/>
      <c r="U7430" s="1"/>
      <c r="V7430" s="1"/>
      <c r="W7430" s="1"/>
      <c r="X7430" s="1"/>
      <c r="Y7430" s="1"/>
      <c r="Z7430" s="1"/>
      <c r="AA7430" s="1"/>
      <c r="AB7430" s="1"/>
      <c r="AC7430" s="1"/>
      <c r="AD7430" s="1"/>
      <c r="AE7430" s="1"/>
    </row>
    <row r="7431">
      <c r="A7431" s="1" t="s">
        <v>36734</v>
      </c>
      <c r="B7431" s="2" t="s">
        <v>445</v>
      </c>
      <c r="C7431" s="1" t="s">
        <v>1883</v>
      </c>
      <c r="D7431" s="7"/>
      <c r="E7431" s="12" t="b">
        <v>0</v>
      </c>
      <c r="F7431" s="5" t="s">
        <v>36735</v>
      </c>
      <c r="G7431" s="1"/>
      <c r="H7431" s="5" t="s">
        <v>36736</v>
      </c>
      <c r="I7431" s="5" t="s">
        <v>36737</v>
      </c>
      <c r="J7431" s="5"/>
      <c r="K7431" s="1"/>
      <c r="L7431" s="1"/>
      <c r="M7431" s="1"/>
      <c r="N7431" s="1"/>
      <c r="O7431" s="1"/>
      <c r="P7431" s="1" t="s">
        <v>36738</v>
      </c>
      <c r="Q7431" s="1"/>
      <c r="R7431" s="1"/>
      <c r="S7431" s="1"/>
      <c r="T7431" s="1"/>
      <c r="U7431" s="1"/>
      <c r="V7431" s="1"/>
      <c r="W7431" s="1"/>
      <c r="X7431" s="1"/>
      <c r="Y7431" s="1"/>
      <c r="Z7431" s="1"/>
      <c r="AA7431" s="1"/>
      <c r="AB7431" s="1"/>
      <c r="AC7431" s="1"/>
      <c r="AD7431" s="1"/>
      <c r="AE7431" s="1"/>
    </row>
    <row r="7432">
      <c r="A7432" s="5" t="s">
        <v>36739</v>
      </c>
      <c r="B7432" s="8" t="s">
        <v>445</v>
      </c>
      <c r="C7432" s="5" t="s">
        <v>507</v>
      </c>
      <c r="D7432" s="6"/>
      <c r="E7432" s="12" t="b">
        <v>0</v>
      </c>
      <c r="F7432" s="5" t="s">
        <v>36740</v>
      </c>
      <c r="G7432" s="1"/>
      <c r="H7432" s="5" t="s">
        <v>36741</v>
      </c>
      <c r="I7432" s="5" t="s">
        <v>36742</v>
      </c>
      <c r="J7432" s="1"/>
      <c r="K7432" s="1"/>
      <c r="L7432" s="1"/>
      <c r="M7432" s="1"/>
      <c r="N7432" s="1"/>
      <c r="O7432" s="1"/>
      <c r="P7432" s="5" t="s">
        <v>36743</v>
      </c>
      <c r="Q7432" s="1"/>
      <c r="R7432" s="1"/>
      <c r="S7432" s="1"/>
      <c r="T7432" s="1"/>
      <c r="U7432" s="1"/>
      <c r="V7432" s="1"/>
      <c r="W7432" s="1"/>
      <c r="X7432" s="1"/>
      <c r="Y7432" s="1"/>
      <c r="Z7432" s="1"/>
      <c r="AA7432" s="1"/>
      <c r="AB7432" s="1"/>
      <c r="AC7432" s="1"/>
      <c r="AD7432" s="1"/>
      <c r="AE7432" s="1"/>
    </row>
    <row r="7433">
      <c r="A7433" s="5" t="s">
        <v>36744</v>
      </c>
      <c r="B7433" s="8" t="s">
        <v>445</v>
      </c>
      <c r="C7433" s="5" t="s">
        <v>575</v>
      </c>
      <c r="D7433" s="7"/>
      <c r="E7433" s="12" t="b">
        <v>0</v>
      </c>
      <c r="F7433" s="5" t="s">
        <v>36745</v>
      </c>
      <c r="G7433" s="1"/>
      <c r="H7433" s="5" t="s">
        <v>36746</v>
      </c>
      <c r="I7433" s="5" t="s">
        <v>36747</v>
      </c>
      <c r="J7433" s="1"/>
      <c r="K7433" s="1"/>
      <c r="L7433" s="1"/>
      <c r="M7433" s="1"/>
      <c r="N7433" s="1"/>
      <c r="O7433" s="1"/>
      <c r="P7433" s="5" t="s">
        <v>36748</v>
      </c>
      <c r="Q7433" s="1"/>
      <c r="R7433" s="1"/>
      <c r="S7433" s="1"/>
      <c r="T7433" s="1"/>
      <c r="U7433" s="1"/>
      <c r="V7433" s="1"/>
      <c r="W7433" s="1"/>
      <c r="X7433" s="1"/>
      <c r="Y7433" s="1"/>
      <c r="Z7433" s="1"/>
      <c r="AA7433" s="1"/>
      <c r="AB7433" s="1"/>
      <c r="AC7433" s="1"/>
      <c r="AD7433" s="1"/>
      <c r="AE7433" s="1"/>
    </row>
    <row r="7434">
      <c r="A7434" s="1" t="s">
        <v>36749</v>
      </c>
      <c r="B7434" s="2" t="s">
        <v>445</v>
      </c>
      <c r="C7434" s="5" t="s">
        <v>446</v>
      </c>
      <c r="D7434" s="9"/>
      <c r="E7434" s="12" t="b">
        <v>0</v>
      </c>
      <c r="F7434" s="5" t="s">
        <v>36750</v>
      </c>
      <c r="G7434" s="1"/>
      <c r="H7434" s="1" t="s">
        <v>36751</v>
      </c>
      <c r="I7434" s="5" t="s">
        <v>36752</v>
      </c>
      <c r="J7434" s="5"/>
      <c r="K7434" s="1"/>
      <c r="L7434" s="1"/>
      <c r="M7434" s="1"/>
      <c r="N7434" s="1"/>
      <c r="O7434" s="1"/>
      <c r="P7434" s="1" t="s">
        <v>36753</v>
      </c>
      <c r="Q7434" s="1"/>
      <c r="R7434" s="1"/>
      <c r="S7434" s="1"/>
      <c r="T7434" s="1"/>
      <c r="U7434" s="1"/>
      <c r="V7434" s="1"/>
      <c r="W7434" s="1"/>
      <c r="X7434" s="1"/>
      <c r="Y7434" s="1"/>
      <c r="Z7434" s="1"/>
      <c r="AA7434" s="1"/>
      <c r="AB7434" s="1"/>
      <c r="AC7434" s="1"/>
      <c r="AD7434" s="1"/>
      <c r="AE7434" s="1"/>
    </row>
    <row r="7435">
      <c r="A7435" s="5" t="s">
        <v>36754</v>
      </c>
      <c r="B7435" s="2" t="s">
        <v>445</v>
      </c>
      <c r="C7435" s="5" t="s">
        <v>507</v>
      </c>
      <c r="D7435" s="10"/>
      <c r="E7435" s="12" t="b">
        <v>0</v>
      </c>
      <c r="F7435" s="5" t="s">
        <v>36755</v>
      </c>
      <c r="G7435" s="1"/>
      <c r="H7435" s="5" t="s">
        <v>36756</v>
      </c>
      <c r="I7435" s="5" t="s">
        <v>36757</v>
      </c>
      <c r="J7435" s="5"/>
      <c r="K7435" s="1"/>
      <c r="L7435" s="1"/>
      <c r="M7435" s="1"/>
      <c r="N7435" s="1"/>
      <c r="O7435" s="1"/>
      <c r="P7435" s="5" t="s">
        <v>36758</v>
      </c>
      <c r="Q7435" s="1"/>
      <c r="R7435" s="1"/>
      <c r="S7435" s="1"/>
      <c r="T7435" s="1"/>
      <c r="U7435" s="1"/>
      <c r="V7435" s="1"/>
      <c r="W7435" s="1"/>
      <c r="X7435" s="1"/>
      <c r="Y7435" s="1"/>
      <c r="Z7435" s="1"/>
      <c r="AA7435" s="1"/>
      <c r="AB7435" s="1"/>
      <c r="AC7435" s="1"/>
      <c r="AD7435" s="1"/>
      <c r="AE7435" s="1"/>
    </row>
    <row r="7436">
      <c r="A7436" s="1" t="s">
        <v>36759</v>
      </c>
      <c r="B7436" s="2" t="s">
        <v>445</v>
      </c>
      <c r="C7436" s="5" t="s">
        <v>575</v>
      </c>
      <c r="D7436" s="9"/>
      <c r="E7436" s="12" t="b">
        <v>0</v>
      </c>
      <c r="F7436" s="5" t="s">
        <v>36760</v>
      </c>
      <c r="G7436" s="1"/>
      <c r="H7436" s="1" t="s">
        <v>36761</v>
      </c>
      <c r="I7436" s="5" t="s">
        <v>36762</v>
      </c>
      <c r="J7436" s="5"/>
      <c r="K7436" s="1"/>
      <c r="L7436" s="1"/>
      <c r="M7436" s="1"/>
      <c r="N7436" s="1"/>
      <c r="O7436" s="1"/>
      <c r="P7436" s="1" t="s">
        <v>36763</v>
      </c>
      <c r="Q7436" s="1"/>
      <c r="R7436" s="1"/>
      <c r="S7436" s="1"/>
      <c r="T7436" s="1"/>
      <c r="U7436" s="1"/>
      <c r="V7436" s="1"/>
      <c r="W7436" s="1"/>
      <c r="X7436" s="1"/>
      <c r="Y7436" s="1"/>
      <c r="Z7436" s="1"/>
      <c r="AA7436" s="1"/>
      <c r="AB7436" s="1"/>
      <c r="AC7436" s="1"/>
      <c r="AD7436" s="1"/>
      <c r="AE7436" s="1"/>
    </row>
    <row r="7437">
      <c r="A7437" s="5" t="s">
        <v>36764</v>
      </c>
      <c r="B7437" s="8" t="s">
        <v>416</v>
      </c>
      <c r="C7437" s="5" t="s">
        <v>101</v>
      </c>
      <c r="D7437" s="10"/>
      <c r="E7437" s="12" t="b">
        <v>0</v>
      </c>
      <c r="F7437" s="5" t="s">
        <v>36765</v>
      </c>
      <c r="G7437" s="1"/>
      <c r="H7437" s="5" t="s">
        <v>36766</v>
      </c>
      <c r="I7437" s="5" t="s">
        <v>36767</v>
      </c>
      <c r="J7437" s="5"/>
      <c r="K7437" s="1"/>
      <c r="L7437" s="1"/>
      <c r="M7437" s="1"/>
      <c r="N7437" s="1"/>
      <c r="O7437" s="5" t="s">
        <v>4322</v>
      </c>
      <c r="P7437" s="5" t="s">
        <v>36768</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36769</v>
      </c>
      <c r="G7438" s="1"/>
      <c r="H7438" s="1" t="s">
        <v>36770</v>
      </c>
      <c r="I7438" s="1" t="s">
        <v>36771</v>
      </c>
      <c r="J7438" s="1"/>
      <c r="K7438" s="1"/>
      <c r="L7438" s="1"/>
      <c r="M7438" s="5" t="s">
        <v>12150</v>
      </c>
      <c r="N7438" s="1"/>
      <c r="O7438" s="1"/>
      <c r="P7438" s="5" t="s">
        <v>36772</v>
      </c>
      <c r="Q7438" s="1"/>
      <c r="R7438" s="1"/>
      <c r="S7438" s="1"/>
      <c r="T7438" s="1"/>
      <c r="U7438" s="1"/>
      <c r="V7438" s="1"/>
      <c r="W7438" s="1"/>
      <c r="X7438" s="1"/>
      <c r="Y7438" s="1"/>
      <c r="Z7438" s="1"/>
      <c r="AA7438" s="1"/>
      <c r="AB7438" s="1"/>
      <c r="AC7438" s="1"/>
      <c r="AD7438" s="1"/>
      <c r="AE7438" s="1"/>
    </row>
    <row r="7439">
      <c r="A7439" s="5" t="s">
        <v>36773</v>
      </c>
      <c r="B7439" s="8" t="s">
        <v>445</v>
      </c>
      <c r="C7439" s="5" t="s">
        <v>101</v>
      </c>
      <c r="D7439" s="10"/>
      <c r="E7439" s="12" t="b">
        <v>0</v>
      </c>
      <c r="F7439" s="5" t="s">
        <v>36774</v>
      </c>
      <c r="G7439" s="1"/>
      <c r="H7439" s="5" t="s">
        <v>36775</v>
      </c>
      <c r="I7439" s="5" t="s">
        <v>36776</v>
      </c>
      <c r="J7439" s="5"/>
      <c r="K7439" s="1"/>
      <c r="L7439" s="1"/>
      <c r="M7439" s="1"/>
      <c r="N7439" s="1"/>
      <c r="O7439" s="1"/>
      <c r="P7439" s="5" t="s">
        <v>36777</v>
      </c>
      <c r="Q7439" s="1"/>
      <c r="R7439" s="1"/>
      <c r="S7439" s="1"/>
      <c r="T7439" s="1"/>
      <c r="U7439" s="1"/>
      <c r="V7439" s="1"/>
      <c r="W7439" s="1"/>
      <c r="X7439" s="1"/>
      <c r="Y7439" s="1"/>
      <c r="Z7439" s="1"/>
      <c r="AA7439" s="1"/>
      <c r="AB7439" s="1"/>
      <c r="AC7439" s="1"/>
      <c r="AD7439" s="1"/>
      <c r="AE7439" s="1"/>
    </row>
    <row r="7440">
      <c r="A7440" s="5" t="s">
        <v>36778</v>
      </c>
      <c r="B7440" s="8" t="s">
        <v>445</v>
      </c>
      <c r="C7440" s="5" t="s">
        <v>491</v>
      </c>
      <c r="D7440" s="9"/>
      <c r="E7440" s="12" t="b">
        <v>0</v>
      </c>
      <c r="F7440" s="5" t="s">
        <v>36779</v>
      </c>
      <c r="G7440" s="1"/>
      <c r="H7440" s="5" t="s">
        <v>36780</v>
      </c>
      <c r="I7440" s="5" t="s">
        <v>36781</v>
      </c>
      <c r="J7440" s="5"/>
      <c r="K7440" s="1"/>
      <c r="L7440" s="1"/>
      <c r="M7440" s="1"/>
      <c r="N7440" s="1"/>
      <c r="O7440" s="1"/>
      <c r="P7440" s="5" t="s">
        <v>36782</v>
      </c>
      <c r="Q7440" s="1"/>
      <c r="R7440" s="1"/>
      <c r="S7440" s="1"/>
      <c r="T7440" s="1"/>
      <c r="U7440" s="1"/>
      <c r="V7440" s="1"/>
      <c r="W7440" s="1"/>
      <c r="X7440" s="1"/>
      <c r="Y7440" s="1"/>
      <c r="Z7440" s="1"/>
      <c r="AA7440" s="1"/>
      <c r="AB7440" s="1"/>
      <c r="AC7440" s="1"/>
      <c r="AD7440" s="1"/>
      <c r="AE7440" s="1"/>
    </row>
    <row r="7441">
      <c r="A7441" s="1" t="s">
        <v>36783</v>
      </c>
      <c r="B7441" s="2" t="s">
        <v>445</v>
      </c>
      <c r="C7441" s="5" t="s">
        <v>101</v>
      </c>
      <c r="D7441" s="10"/>
      <c r="E7441" s="12" t="b">
        <v>0</v>
      </c>
      <c r="F7441" s="5" t="s">
        <v>36784</v>
      </c>
      <c r="G7441" s="1"/>
      <c r="H7441" s="1" t="s">
        <v>36785</v>
      </c>
      <c r="I7441" s="1" t="s">
        <v>36786</v>
      </c>
      <c r="J7441" s="1"/>
      <c r="K7441" s="1"/>
      <c r="L7441" s="1"/>
      <c r="M7441" s="1"/>
      <c r="N7441" s="1"/>
      <c r="O7441" s="1"/>
      <c r="P7441" s="1" t="s">
        <v>36787</v>
      </c>
      <c r="Q7441" s="1"/>
      <c r="R7441" s="1"/>
      <c r="S7441" s="1"/>
      <c r="T7441" s="1"/>
      <c r="U7441" s="1"/>
      <c r="V7441" s="1"/>
      <c r="W7441" s="1"/>
      <c r="X7441" s="1"/>
      <c r="Y7441" s="1"/>
      <c r="Z7441" s="1"/>
      <c r="AA7441" s="1"/>
      <c r="AB7441" s="1"/>
      <c r="AC7441" s="1"/>
      <c r="AD7441" s="1"/>
      <c r="AE7441" s="1"/>
    </row>
    <row r="7442">
      <c r="A7442" s="5" t="s">
        <v>36698</v>
      </c>
      <c r="B7442" s="2" t="s">
        <v>445</v>
      </c>
      <c r="C7442" s="5" t="s">
        <v>446</v>
      </c>
      <c r="D7442" s="9"/>
      <c r="E7442" s="12" t="b">
        <v>0</v>
      </c>
      <c r="F7442" s="5" t="s">
        <v>36788</v>
      </c>
      <c r="G7442" s="1"/>
      <c r="H7442" s="1" t="s">
        <v>36789</v>
      </c>
      <c r="I7442" s="5" t="s">
        <v>36790</v>
      </c>
      <c r="J7442" s="5"/>
      <c r="K7442" s="1"/>
      <c r="L7442" s="1"/>
      <c r="M7442" s="1" t="s">
        <v>36694</v>
      </c>
      <c r="N7442" s="1"/>
      <c r="O7442" s="1"/>
      <c r="P7442" s="5" t="s">
        <v>36791</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36792</v>
      </c>
      <c r="G7443" s="1" t="s">
        <v>36793</v>
      </c>
      <c r="H7443" s="5" t="s">
        <v>36794</v>
      </c>
      <c r="I7443" s="5" t="s">
        <v>36795</v>
      </c>
      <c r="J7443" s="5" t="s">
        <v>36796</v>
      </c>
      <c r="K7443" s="1"/>
      <c r="L7443" s="1"/>
      <c r="M7443" s="1" t="s">
        <v>24936</v>
      </c>
      <c r="N7443" s="1"/>
      <c r="O7443" s="1"/>
      <c r="P7443" s="1" t="s">
        <v>36797</v>
      </c>
      <c r="Q7443" s="1"/>
      <c r="R7443" s="1"/>
      <c r="S7443" s="1"/>
      <c r="T7443" s="1"/>
      <c r="U7443" s="1"/>
      <c r="V7443" s="1"/>
      <c r="W7443" s="1"/>
      <c r="X7443" s="1"/>
      <c r="Y7443" s="1"/>
      <c r="Z7443" s="1"/>
      <c r="AA7443" s="1"/>
      <c r="AB7443" s="1"/>
      <c r="AC7443" s="1"/>
      <c r="AD7443" s="1"/>
      <c r="AE7443" s="1"/>
    </row>
    <row r="7444">
      <c r="A7444" s="1" t="s">
        <v>36798</v>
      </c>
      <c r="B7444" s="8" t="s">
        <v>349</v>
      </c>
      <c r="C7444" s="1" t="s">
        <v>5882</v>
      </c>
      <c r="D7444" s="6"/>
      <c r="E7444" s="12" t="b">
        <v>0</v>
      </c>
      <c r="F7444" s="5" t="s">
        <v>36799</v>
      </c>
      <c r="G7444" s="1"/>
      <c r="H7444" s="1" t="s">
        <v>36800</v>
      </c>
      <c r="I7444" s="5" t="s">
        <v>36801</v>
      </c>
      <c r="J7444" s="5"/>
      <c r="K7444" s="1"/>
      <c r="L7444" s="1"/>
      <c r="M7444" s="1"/>
      <c r="N7444" s="1"/>
      <c r="O7444" s="1"/>
      <c r="P7444" s="1" t="s">
        <v>36802</v>
      </c>
      <c r="Q7444" s="1"/>
      <c r="R7444" s="1"/>
      <c r="S7444" s="1"/>
      <c r="T7444" s="1"/>
      <c r="U7444" s="1"/>
      <c r="V7444" s="1"/>
      <c r="W7444" s="1"/>
      <c r="X7444" s="1"/>
      <c r="Y7444" s="1"/>
      <c r="Z7444" s="1"/>
      <c r="AA7444" s="1"/>
      <c r="AB7444" s="1"/>
      <c r="AC7444" s="1"/>
      <c r="AD7444" s="1"/>
      <c r="AE7444" s="1"/>
    </row>
    <row r="7445">
      <c r="A7445" s="1" t="s">
        <v>36803</v>
      </c>
      <c r="B7445" s="2" t="s">
        <v>416</v>
      </c>
      <c r="C7445" s="5" t="s">
        <v>446</v>
      </c>
      <c r="D7445" s="10"/>
      <c r="E7445" s="4" t="b">
        <v>1</v>
      </c>
      <c r="F7445" s="5" t="s">
        <v>36804</v>
      </c>
      <c r="G7445" s="1"/>
      <c r="H7445" s="1" t="s">
        <v>36805</v>
      </c>
      <c r="I7445" s="5" t="s">
        <v>36806</v>
      </c>
      <c r="J7445" s="5"/>
      <c r="K7445" s="1"/>
      <c r="L7445" s="1"/>
      <c r="M7445" s="1"/>
      <c r="N7445" s="1"/>
      <c r="O7445" s="1"/>
      <c r="P7445" s="5" t="s">
        <v>36807</v>
      </c>
      <c r="Q7445" s="1"/>
      <c r="R7445" s="1"/>
      <c r="S7445" s="1"/>
      <c r="T7445" s="1"/>
      <c r="U7445" s="1"/>
      <c r="V7445" s="1"/>
      <c r="W7445" s="1"/>
      <c r="X7445" s="1"/>
      <c r="Y7445" s="1"/>
      <c r="Z7445" s="1"/>
      <c r="AA7445" s="1"/>
      <c r="AB7445" s="1"/>
      <c r="AC7445" s="1"/>
      <c r="AD7445" s="1"/>
      <c r="AE7445" s="1"/>
    </row>
    <row r="7446">
      <c r="A7446" s="1" t="s">
        <v>36808</v>
      </c>
      <c r="B7446" s="2" t="s">
        <v>445</v>
      </c>
      <c r="C7446" s="1" t="s">
        <v>491</v>
      </c>
      <c r="D7446" s="6"/>
      <c r="E7446" s="12" t="b">
        <v>0</v>
      </c>
      <c r="F7446" s="5" t="s">
        <v>36809</v>
      </c>
      <c r="G7446" s="1"/>
      <c r="H7446" s="1" t="s">
        <v>36810</v>
      </c>
      <c r="I7446" s="5" t="s">
        <v>36811</v>
      </c>
      <c r="J7446" s="1"/>
      <c r="K7446" s="1"/>
      <c r="L7446" s="1"/>
      <c r="M7446" s="1"/>
      <c r="N7446" s="1"/>
      <c r="O7446" s="1"/>
      <c r="P7446" s="1" t="s">
        <v>36812</v>
      </c>
      <c r="Q7446" s="1"/>
      <c r="R7446" s="1"/>
      <c r="S7446" s="1"/>
      <c r="T7446" s="1"/>
      <c r="U7446" s="1"/>
      <c r="V7446" s="1"/>
      <c r="W7446" s="1"/>
      <c r="X7446" s="1"/>
      <c r="Y7446" s="1"/>
      <c r="Z7446" s="1"/>
      <c r="AA7446" s="1"/>
      <c r="AB7446" s="1"/>
      <c r="AC7446" s="1"/>
      <c r="AD7446" s="1"/>
      <c r="AE7446" s="1"/>
    </row>
    <row r="7447">
      <c r="A7447" s="1" t="s">
        <v>36813</v>
      </c>
      <c r="B7447" s="2" t="s">
        <v>416</v>
      </c>
      <c r="C7447" s="5" t="s">
        <v>101</v>
      </c>
      <c r="D7447" s="10"/>
      <c r="E7447" s="4" t="b">
        <v>1</v>
      </c>
      <c r="F7447" s="5" t="s">
        <v>36814</v>
      </c>
      <c r="G7447" s="1"/>
      <c r="H7447" s="5" t="s">
        <v>36815</v>
      </c>
      <c r="I7447" s="5" t="s">
        <v>36816</v>
      </c>
      <c r="J7447" s="1"/>
      <c r="K7447" s="1"/>
      <c r="L7447" s="1"/>
      <c r="M7447" s="1"/>
      <c r="N7447" s="1"/>
      <c r="O7447" s="1"/>
      <c r="P7447" s="5" t="s">
        <v>36817</v>
      </c>
      <c r="Q7447" s="1"/>
      <c r="R7447" s="1"/>
      <c r="S7447" s="1"/>
      <c r="T7447" s="1"/>
      <c r="U7447" s="1"/>
      <c r="V7447" s="1"/>
      <c r="W7447" s="1"/>
      <c r="X7447" s="1"/>
      <c r="Y7447" s="1"/>
      <c r="Z7447" s="1"/>
      <c r="AA7447" s="1"/>
      <c r="AB7447" s="1"/>
      <c r="AC7447" s="1"/>
      <c r="AD7447" s="1"/>
      <c r="AE7447" s="1"/>
    </row>
    <row r="7448">
      <c r="A7448" s="1" t="s">
        <v>36818</v>
      </c>
      <c r="B7448" s="2" t="s">
        <v>416</v>
      </c>
      <c r="C7448" s="5" t="s">
        <v>446</v>
      </c>
      <c r="D7448" s="9"/>
      <c r="E7448" s="4" t="b">
        <v>1</v>
      </c>
      <c r="F7448" s="5" t="s">
        <v>36819</v>
      </c>
      <c r="G7448" s="1"/>
      <c r="H7448" s="1" t="s">
        <v>36820</v>
      </c>
      <c r="I7448" s="1" t="s">
        <v>36821</v>
      </c>
      <c r="J7448" s="1"/>
      <c r="K7448" s="1"/>
      <c r="L7448" s="1"/>
      <c r="M7448" s="1"/>
      <c r="N7448" s="1"/>
      <c r="O7448" s="1"/>
      <c r="P7448" s="1" t="s">
        <v>36822</v>
      </c>
      <c r="Q7448" s="1"/>
      <c r="R7448" s="1"/>
      <c r="S7448" s="1"/>
      <c r="T7448" s="1"/>
      <c r="U7448" s="1"/>
      <c r="V7448" s="1"/>
      <c r="W7448" s="1"/>
      <c r="X7448" s="1"/>
      <c r="Y7448" s="1"/>
      <c r="Z7448" s="1"/>
      <c r="AA7448" s="1"/>
      <c r="AB7448" s="1"/>
      <c r="AC7448" s="1"/>
      <c r="AD7448" s="1"/>
      <c r="AE7448" s="1"/>
    </row>
    <row r="7449">
      <c r="A7449" s="1" t="s">
        <v>36823</v>
      </c>
      <c r="B7449" s="2" t="s">
        <v>445</v>
      </c>
      <c r="C7449" s="1" t="s">
        <v>491</v>
      </c>
      <c r="D7449" s="7"/>
      <c r="E7449" s="12" t="b">
        <v>0</v>
      </c>
      <c r="F7449" s="5" t="s">
        <v>36824</v>
      </c>
      <c r="G7449" s="1"/>
      <c r="H7449" s="1" t="s">
        <v>36825</v>
      </c>
      <c r="I7449" s="5" t="s">
        <v>36826</v>
      </c>
      <c r="J7449" s="5"/>
      <c r="K7449" s="1"/>
      <c r="L7449" s="1"/>
      <c r="M7449" s="1"/>
      <c r="N7449" s="1"/>
      <c r="O7449" s="1"/>
      <c r="P7449" s="1" t="s">
        <v>36827</v>
      </c>
      <c r="Q7449" s="1"/>
      <c r="R7449" s="1"/>
      <c r="S7449" s="1"/>
      <c r="T7449" s="1"/>
      <c r="U7449" s="1"/>
      <c r="V7449" s="1"/>
      <c r="W7449" s="1"/>
      <c r="X7449" s="1"/>
      <c r="Y7449" s="1"/>
      <c r="Z7449" s="1"/>
      <c r="AA7449" s="1"/>
      <c r="AB7449" s="1"/>
      <c r="AC7449" s="1"/>
      <c r="AD7449" s="1"/>
      <c r="AE7449" s="1"/>
    </row>
    <row r="7450">
      <c r="A7450" s="1" t="s">
        <v>36828</v>
      </c>
      <c r="B7450" s="2" t="s">
        <v>416</v>
      </c>
      <c r="C7450" s="5" t="s">
        <v>101</v>
      </c>
      <c r="D7450" s="9"/>
      <c r="E7450" s="4" t="b">
        <v>1</v>
      </c>
      <c r="F7450" s="5" t="s">
        <v>36829</v>
      </c>
      <c r="G7450" s="1"/>
      <c r="H7450" s="5" t="s">
        <v>36830</v>
      </c>
      <c r="I7450" s="5" t="s">
        <v>36831</v>
      </c>
      <c r="J7450" s="5"/>
      <c r="K7450" s="1"/>
      <c r="L7450" s="1"/>
      <c r="M7450" s="1"/>
      <c r="N7450" s="1"/>
      <c r="O7450" s="5" t="s">
        <v>460</v>
      </c>
      <c r="P7450" s="5" t="s">
        <v>36832</v>
      </c>
      <c r="Q7450" s="1"/>
      <c r="R7450" s="1"/>
      <c r="S7450" s="1"/>
      <c r="T7450" s="1"/>
      <c r="U7450" s="1"/>
      <c r="V7450" s="1"/>
      <c r="W7450" s="1"/>
      <c r="X7450" s="1"/>
      <c r="Y7450" s="1"/>
      <c r="Z7450" s="1"/>
      <c r="AA7450" s="1"/>
      <c r="AB7450" s="1"/>
      <c r="AC7450" s="1"/>
      <c r="AD7450" s="1"/>
      <c r="AE7450" s="1"/>
    </row>
    <row r="7451">
      <c r="A7451" s="1" t="s">
        <v>36833</v>
      </c>
      <c r="B7451" s="2" t="s">
        <v>445</v>
      </c>
      <c r="C7451" s="1" t="s">
        <v>491</v>
      </c>
      <c r="D7451" s="7"/>
      <c r="E7451" s="12" t="b">
        <v>0</v>
      </c>
      <c r="F7451" s="5" t="s">
        <v>36834</v>
      </c>
      <c r="G7451" s="1"/>
      <c r="H7451" s="1" t="s">
        <v>36835</v>
      </c>
      <c r="I7451" s="5" t="s">
        <v>36836</v>
      </c>
      <c r="J7451" s="5"/>
      <c r="K7451" s="1"/>
      <c r="L7451" s="1"/>
      <c r="M7451" s="1"/>
      <c r="N7451" s="1"/>
      <c r="O7451" s="1"/>
      <c r="P7451" s="1" t="s">
        <v>36837</v>
      </c>
      <c r="Q7451" s="1"/>
      <c r="R7451" s="1"/>
      <c r="S7451" s="1"/>
      <c r="T7451" s="1"/>
      <c r="U7451" s="1"/>
      <c r="V7451" s="1"/>
      <c r="W7451" s="1"/>
      <c r="X7451" s="1"/>
      <c r="Y7451" s="1"/>
      <c r="Z7451" s="1"/>
      <c r="AA7451" s="1"/>
      <c r="AB7451" s="1"/>
      <c r="AC7451" s="1"/>
      <c r="AD7451" s="1"/>
      <c r="AE7451" s="1"/>
    </row>
    <row r="7452">
      <c r="A7452" s="1" t="s">
        <v>36838</v>
      </c>
      <c r="B7452" s="2" t="s">
        <v>416</v>
      </c>
      <c r="C7452" s="5" t="s">
        <v>446</v>
      </c>
      <c r="D7452" s="9"/>
      <c r="E7452" s="4" t="b">
        <v>1</v>
      </c>
      <c r="F7452" s="5" t="s">
        <v>36839</v>
      </c>
      <c r="G7452" s="1"/>
      <c r="H7452" s="1" t="s">
        <v>36840</v>
      </c>
      <c r="I7452" s="5" t="s">
        <v>36841</v>
      </c>
      <c r="J7452" s="5"/>
      <c r="K7452" s="1"/>
      <c r="L7452" s="1"/>
      <c r="M7452" s="1"/>
      <c r="N7452" s="1"/>
      <c r="O7452" s="1"/>
      <c r="P7452" s="1" t="s">
        <v>36842</v>
      </c>
      <c r="Q7452" s="1"/>
      <c r="R7452" s="1"/>
      <c r="S7452" s="1"/>
      <c r="T7452" s="1"/>
      <c r="U7452" s="1"/>
      <c r="V7452" s="1"/>
      <c r="W7452" s="1"/>
      <c r="X7452" s="1"/>
      <c r="Y7452" s="1"/>
      <c r="Z7452" s="1"/>
      <c r="AA7452" s="1"/>
      <c r="AB7452" s="1"/>
      <c r="AC7452" s="1"/>
      <c r="AD7452" s="1"/>
      <c r="AE7452" s="1"/>
    </row>
    <row r="7453">
      <c r="A7453" s="1" t="s">
        <v>36843</v>
      </c>
      <c r="B7453" s="2" t="s">
        <v>445</v>
      </c>
      <c r="C7453" s="5" t="s">
        <v>101</v>
      </c>
      <c r="D7453" s="10"/>
      <c r="E7453" s="12" t="b">
        <v>0</v>
      </c>
      <c r="F7453" s="5" t="s">
        <v>36844</v>
      </c>
      <c r="G7453" s="1"/>
      <c r="H7453" s="1" t="s">
        <v>36845</v>
      </c>
      <c r="I7453" s="1" t="s">
        <v>36846</v>
      </c>
      <c r="J7453" s="1"/>
      <c r="K7453" s="1"/>
      <c r="L7453" s="1"/>
      <c r="M7453" s="1"/>
      <c r="N7453" s="1"/>
      <c r="O7453" s="1"/>
      <c r="P7453" s="1" t="s">
        <v>36847</v>
      </c>
      <c r="Q7453" s="1"/>
      <c r="R7453" s="1"/>
      <c r="S7453" s="1"/>
      <c r="T7453" s="1"/>
      <c r="U7453" s="1"/>
      <c r="V7453" s="1"/>
      <c r="W7453" s="1"/>
      <c r="X7453" s="1"/>
      <c r="Y7453" s="1"/>
      <c r="Z7453" s="1"/>
      <c r="AA7453" s="1"/>
      <c r="AB7453" s="1"/>
      <c r="AC7453" s="1"/>
      <c r="AD7453" s="1"/>
      <c r="AE7453" s="1"/>
    </row>
    <row r="7454">
      <c r="A7454" s="1" t="s">
        <v>36848</v>
      </c>
      <c r="B7454" s="2" t="s">
        <v>416</v>
      </c>
      <c r="C7454" s="5" t="s">
        <v>101</v>
      </c>
      <c r="D7454" s="9"/>
      <c r="E7454" s="4" t="b">
        <v>1</v>
      </c>
      <c r="F7454" s="5" t="s">
        <v>36849</v>
      </c>
      <c r="G7454" s="1"/>
      <c r="H7454" s="1" t="s">
        <v>36850</v>
      </c>
      <c r="I7454" s="5" t="s">
        <v>36851</v>
      </c>
      <c r="J7454" s="5"/>
      <c r="K7454" s="1"/>
      <c r="L7454" s="1"/>
      <c r="M7454" s="1"/>
      <c r="N7454" s="1"/>
      <c r="O7454" s="1" t="s">
        <v>703</v>
      </c>
      <c r="P7454" s="1" t="s">
        <v>36852</v>
      </c>
      <c r="Q7454" s="1"/>
      <c r="R7454" s="1"/>
      <c r="S7454" s="1"/>
      <c r="T7454" s="1"/>
      <c r="U7454" s="1"/>
      <c r="V7454" s="1"/>
      <c r="W7454" s="1"/>
      <c r="X7454" s="1"/>
      <c r="Y7454" s="1"/>
      <c r="Z7454" s="1"/>
      <c r="AA7454" s="1"/>
      <c r="AB7454" s="1"/>
      <c r="AC7454" s="1"/>
      <c r="AD7454" s="1"/>
      <c r="AE7454" s="1"/>
    </row>
    <row r="7455">
      <c r="A7455" s="1" t="s">
        <v>36853</v>
      </c>
      <c r="B7455" s="2" t="s">
        <v>416</v>
      </c>
      <c r="C7455" s="5" t="s">
        <v>776</v>
      </c>
      <c r="D7455" s="10"/>
      <c r="E7455" s="4" t="b">
        <v>1</v>
      </c>
      <c r="F7455" s="5" t="s">
        <v>36854</v>
      </c>
      <c r="G7455" s="1"/>
      <c r="H7455" s="1" t="s">
        <v>36855</v>
      </c>
      <c r="I7455" s="5" t="s">
        <v>36856</v>
      </c>
      <c r="J7455" s="5"/>
      <c r="K7455" s="1"/>
      <c r="L7455" s="1"/>
      <c r="M7455" s="1"/>
      <c r="N7455" s="1"/>
      <c r="O7455" s="5" t="s">
        <v>2335</v>
      </c>
      <c r="P7455" s="5" t="s">
        <v>36857</v>
      </c>
      <c r="Q7455" s="1"/>
      <c r="R7455" s="1"/>
      <c r="S7455" s="1"/>
      <c r="T7455" s="1"/>
      <c r="U7455" s="1"/>
      <c r="V7455" s="1"/>
      <c r="W7455" s="1"/>
      <c r="X7455" s="1"/>
      <c r="Y7455" s="1"/>
      <c r="Z7455" s="1"/>
      <c r="AA7455" s="1"/>
      <c r="AB7455" s="1"/>
      <c r="AC7455" s="1"/>
      <c r="AD7455" s="1"/>
      <c r="AE7455" s="1"/>
    </row>
    <row r="7456">
      <c r="A7456" s="5" t="s">
        <v>36858</v>
      </c>
      <c r="B7456" s="8" t="s">
        <v>445</v>
      </c>
      <c r="C7456" s="5" t="s">
        <v>101</v>
      </c>
      <c r="D7456" s="6"/>
      <c r="E7456" s="12" t="b">
        <v>0</v>
      </c>
      <c r="F7456" s="5" t="s">
        <v>36859</v>
      </c>
      <c r="G7456" s="1"/>
      <c r="H7456" s="5" t="s">
        <v>36860</v>
      </c>
      <c r="I7456" s="5" t="s">
        <v>36861</v>
      </c>
      <c r="J7456" s="1"/>
      <c r="K7456" s="1"/>
      <c r="L7456" s="1"/>
      <c r="M7456" s="1"/>
      <c r="N7456" s="1"/>
      <c r="O7456" s="5" t="s">
        <v>6703</v>
      </c>
      <c r="P7456" s="5" t="s">
        <v>36862</v>
      </c>
      <c r="Q7456" s="1"/>
      <c r="R7456" s="1"/>
      <c r="S7456" s="1"/>
      <c r="T7456" s="1"/>
      <c r="U7456" s="1"/>
      <c r="V7456" s="1"/>
      <c r="W7456" s="1"/>
      <c r="X7456" s="1"/>
      <c r="Y7456" s="1"/>
      <c r="Z7456" s="1"/>
      <c r="AA7456" s="1"/>
      <c r="AB7456" s="1"/>
      <c r="AC7456" s="1"/>
      <c r="AD7456" s="1"/>
      <c r="AE7456" s="1"/>
    </row>
    <row r="7457">
      <c r="A7457" s="1" t="s">
        <v>36863</v>
      </c>
      <c r="B7457" s="2" t="s">
        <v>445</v>
      </c>
      <c r="C7457" s="1" t="s">
        <v>491</v>
      </c>
      <c r="D7457" s="7"/>
      <c r="E7457" s="12" t="b">
        <v>0</v>
      </c>
      <c r="F7457" s="5" t="s">
        <v>36864</v>
      </c>
      <c r="G7457" s="1"/>
      <c r="H7457" s="1" t="s">
        <v>36865</v>
      </c>
      <c r="I7457" s="5" t="s">
        <v>36866</v>
      </c>
      <c r="J7457" s="5"/>
      <c r="K7457" s="1"/>
      <c r="L7457" s="1"/>
      <c r="M7457" s="1"/>
      <c r="N7457" s="1"/>
      <c r="O7457" s="1"/>
      <c r="P7457" s="1" t="s">
        <v>36867</v>
      </c>
      <c r="Q7457" s="1"/>
      <c r="R7457" s="1"/>
      <c r="S7457" s="1"/>
      <c r="T7457" s="1"/>
      <c r="U7457" s="1"/>
      <c r="V7457" s="1"/>
      <c r="W7457" s="1"/>
      <c r="X7457" s="1"/>
      <c r="Y7457" s="1"/>
      <c r="Z7457" s="1"/>
      <c r="AA7457" s="1"/>
      <c r="AB7457" s="1"/>
      <c r="AC7457" s="1"/>
      <c r="AD7457" s="1"/>
      <c r="AE7457" s="1"/>
    </row>
    <row r="7458">
      <c r="A7458" s="1" t="s">
        <v>36868</v>
      </c>
      <c r="B7458" s="2" t="s">
        <v>445</v>
      </c>
      <c r="C7458" s="1" t="s">
        <v>491</v>
      </c>
      <c r="D7458" s="6"/>
      <c r="E7458" s="12" t="b">
        <v>0</v>
      </c>
      <c r="F7458" s="5" t="s">
        <v>36869</v>
      </c>
      <c r="G7458" s="1"/>
      <c r="H7458" s="1" t="s">
        <v>36870</v>
      </c>
      <c r="I7458" s="5" t="s">
        <v>36871</v>
      </c>
      <c r="J7458" s="5"/>
      <c r="K7458" s="1"/>
      <c r="L7458" s="1"/>
      <c r="M7458" s="1"/>
      <c r="N7458" s="1"/>
      <c r="O7458" s="1"/>
      <c r="P7458" s="1" t="s">
        <v>36872</v>
      </c>
      <c r="Q7458" s="1"/>
      <c r="R7458" s="1"/>
      <c r="S7458" s="1"/>
      <c r="T7458" s="1"/>
      <c r="U7458" s="1"/>
      <c r="V7458" s="1"/>
      <c r="W7458" s="1"/>
      <c r="X7458" s="1"/>
      <c r="Y7458" s="1"/>
      <c r="Z7458" s="1"/>
      <c r="AA7458" s="1"/>
      <c r="AB7458" s="1"/>
      <c r="AC7458" s="1"/>
      <c r="AD7458" s="1"/>
      <c r="AE7458" s="1"/>
    </row>
    <row r="7459">
      <c r="A7459" s="1" t="s">
        <v>36873</v>
      </c>
      <c r="B7459" s="2" t="s">
        <v>416</v>
      </c>
      <c r="C7459" s="5" t="s">
        <v>446</v>
      </c>
      <c r="D7459" s="10"/>
      <c r="E7459" s="4" t="b">
        <v>1</v>
      </c>
      <c r="F7459" s="5" t="s">
        <v>36874</v>
      </c>
      <c r="G7459" s="1"/>
      <c r="H7459" s="1" t="s">
        <v>36875</v>
      </c>
      <c r="I7459" s="5" t="s">
        <v>36876</v>
      </c>
      <c r="J7459" s="5"/>
      <c r="K7459" s="1"/>
      <c r="L7459" s="1"/>
      <c r="M7459" s="1"/>
      <c r="N7459" s="1"/>
      <c r="O7459" s="1"/>
      <c r="P7459" s="1" t="s">
        <v>36877</v>
      </c>
      <c r="Q7459" s="1"/>
      <c r="R7459" s="1"/>
      <c r="S7459" s="1"/>
      <c r="T7459" s="1"/>
      <c r="U7459" s="1"/>
      <c r="V7459" s="1"/>
      <c r="W7459" s="1"/>
      <c r="X7459" s="1"/>
      <c r="Y7459" s="1"/>
      <c r="Z7459" s="1"/>
      <c r="AA7459" s="1"/>
      <c r="AB7459" s="1"/>
      <c r="AC7459" s="1"/>
      <c r="AD7459" s="1"/>
      <c r="AE7459" s="1"/>
    </row>
    <row r="7460">
      <c r="A7460" s="1" t="s">
        <v>36878</v>
      </c>
      <c r="B7460" s="2" t="s">
        <v>416</v>
      </c>
      <c r="C7460" s="5" t="s">
        <v>507</v>
      </c>
      <c r="D7460" s="9" t="s">
        <v>508</v>
      </c>
      <c r="E7460" s="4" t="b">
        <v>1</v>
      </c>
      <c r="F7460" s="5" t="s">
        <v>36879</v>
      </c>
      <c r="G7460" s="1"/>
      <c r="H7460" s="1" t="s">
        <v>36880</v>
      </c>
      <c r="I7460" s="5" t="s">
        <v>36881</v>
      </c>
      <c r="J7460" s="5"/>
      <c r="K7460" s="1"/>
      <c r="L7460" s="1"/>
      <c r="M7460" s="1"/>
      <c r="N7460" s="1"/>
      <c r="O7460" s="1"/>
      <c r="P7460" s="1" t="s">
        <v>36882</v>
      </c>
      <c r="Q7460" s="1"/>
      <c r="R7460" s="1"/>
      <c r="S7460" s="1"/>
      <c r="T7460" s="1"/>
      <c r="U7460" s="1"/>
      <c r="V7460" s="1"/>
      <c r="W7460" s="1"/>
      <c r="X7460" s="1"/>
      <c r="Y7460" s="1"/>
      <c r="Z7460" s="1"/>
      <c r="AA7460" s="1"/>
      <c r="AB7460" s="1"/>
      <c r="AC7460" s="1"/>
      <c r="AD7460" s="1"/>
      <c r="AE7460" s="1"/>
    </row>
    <row r="7461">
      <c r="A7461" s="1" t="s">
        <v>36883</v>
      </c>
      <c r="B7461" s="2" t="s">
        <v>445</v>
      </c>
      <c r="C7461" s="5" t="s">
        <v>446</v>
      </c>
      <c r="D7461" s="10"/>
      <c r="E7461" s="12" t="b">
        <v>0</v>
      </c>
      <c r="F7461" s="5" t="s">
        <v>36884</v>
      </c>
      <c r="G7461" s="1"/>
      <c r="H7461" s="1" t="s">
        <v>36885</v>
      </c>
      <c r="I7461" s="5" t="s">
        <v>36886</v>
      </c>
      <c r="J7461" s="5"/>
      <c r="K7461" s="1"/>
      <c r="L7461" s="1"/>
      <c r="M7461" s="1"/>
      <c r="N7461" s="1"/>
      <c r="O7461" s="1"/>
      <c r="P7461" s="1" t="s">
        <v>36887</v>
      </c>
      <c r="Q7461" s="1"/>
      <c r="R7461" s="1"/>
      <c r="S7461" s="1"/>
      <c r="T7461" s="1"/>
      <c r="U7461" s="1"/>
      <c r="V7461" s="1"/>
      <c r="W7461" s="1"/>
      <c r="X7461" s="1"/>
      <c r="Y7461" s="1"/>
      <c r="Z7461" s="1"/>
      <c r="AA7461" s="1"/>
      <c r="AB7461" s="1"/>
      <c r="AC7461" s="1"/>
      <c r="AD7461" s="1"/>
      <c r="AE7461" s="1"/>
    </row>
    <row r="7462">
      <c r="A7462" s="1" t="s">
        <v>36888</v>
      </c>
      <c r="B7462" s="2" t="s">
        <v>416</v>
      </c>
      <c r="C7462" s="5" t="s">
        <v>446</v>
      </c>
      <c r="D7462" s="9"/>
      <c r="E7462" s="4" t="b">
        <v>1</v>
      </c>
      <c r="F7462" s="5" t="s">
        <v>36889</v>
      </c>
      <c r="G7462" s="1"/>
      <c r="H7462" s="1" t="s">
        <v>36890</v>
      </c>
      <c r="I7462" s="1" t="s">
        <v>36891</v>
      </c>
      <c r="J7462" s="1"/>
      <c r="K7462" s="1"/>
      <c r="L7462" s="1"/>
      <c r="M7462" s="1"/>
      <c r="N7462" s="1"/>
      <c r="O7462" s="1"/>
      <c r="P7462" s="1" t="s">
        <v>36892</v>
      </c>
      <c r="Q7462" s="1"/>
      <c r="R7462" s="1"/>
      <c r="S7462" s="1"/>
      <c r="T7462" s="1"/>
      <c r="U7462" s="1"/>
      <c r="V7462" s="1"/>
      <c r="W7462" s="1"/>
      <c r="X7462" s="1"/>
      <c r="Y7462" s="1"/>
      <c r="Z7462" s="1"/>
      <c r="AA7462" s="1"/>
      <c r="AB7462" s="1"/>
      <c r="AC7462" s="1"/>
      <c r="AD7462" s="1"/>
      <c r="AE7462" s="1"/>
    </row>
    <row r="7463">
      <c r="A7463" s="1" t="s">
        <v>36893</v>
      </c>
      <c r="B7463" s="2" t="s">
        <v>416</v>
      </c>
      <c r="C7463" s="5" t="s">
        <v>101</v>
      </c>
      <c r="D7463" s="10"/>
      <c r="E7463" s="4" t="b">
        <v>1</v>
      </c>
      <c r="F7463" s="5" t="s">
        <v>36894</v>
      </c>
      <c r="G7463" s="1"/>
      <c r="H7463" s="1" t="s">
        <v>36895</v>
      </c>
      <c r="I7463" s="1" t="s">
        <v>36896</v>
      </c>
      <c r="J7463" s="1"/>
      <c r="K7463" s="1"/>
      <c r="L7463" s="1"/>
      <c r="M7463" s="1"/>
      <c r="N7463" s="1"/>
      <c r="O7463" s="1"/>
      <c r="P7463" s="5" t="s">
        <v>36897</v>
      </c>
      <c r="Q7463" s="1"/>
      <c r="R7463" s="1"/>
      <c r="S7463" s="1"/>
      <c r="T7463" s="1"/>
      <c r="U7463" s="1"/>
      <c r="V7463" s="1"/>
      <c r="W7463" s="1"/>
      <c r="X7463" s="1"/>
      <c r="Y7463" s="1"/>
      <c r="Z7463" s="1"/>
      <c r="AA7463" s="1"/>
      <c r="AB7463" s="1"/>
      <c r="AC7463" s="1"/>
      <c r="AD7463" s="1"/>
      <c r="AE7463" s="1"/>
    </row>
    <row r="7464">
      <c r="A7464" s="1" t="s">
        <v>36898</v>
      </c>
      <c r="B7464" s="2" t="s">
        <v>416</v>
      </c>
      <c r="C7464" s="5" t="s">
        <v>575</v>
      </c>
      <c r="D7464" s="9" t="s">
        <v>8216</v>
      </c>
      <c r="E7464" s="4" t="b">
        <v>1</v>
      </c>
      <c r="F7464" s="5" t="s">
        <v>36899</v>
      </c>
      <c r="G7464" s="1"/>
      <c r="H7464" s="1" t="s">
        <v>36900</v>
      </c>
      <c r="I7464" s="5" t="s">
        <v>36901</v>
      </c>
      <c r="J7464" s="5"/>
      <c r="K7464" s="1"/>
      <c r="L7464" s="1"/>
      <c r="M7464" s="1"/>
      <c r="N7464" s="1"/>
      <c r="O7464" s="5" t="s">
        <v>422</v>
      </c>
      <c r="P7464" s="5" t="s">
        <v>36902</v>
      </c>
      <c r="Q7464" s="1"/>
      <c r="R7464" s="1"/>
      <c r="S7464" s="1"/>
      <c r="T7464" s="1"/>
      <c r="U7464" s="1"/>
      <c r="V7464" s="1"/>
      <c r="W7464" s="1"/>
      <c r="X7464" s="1"/>
      <c r="Y7464" s="1"/>
      <c r="Z7464" s="1"/>
      <c r="AA7464" s="1"/>
      <c r="AB7464" s="1"/>
      <c r="AC7464" s="1"/>
      <c r="AD7464" s="1"/>
      <c r="AE7464" s="1"/>
    </row>
    <row r="7465">
      <c r="A7465" s="1" t="s">
        <v>36903</v>
      </c>
      <c r="B7465" s="2" t="s">
        <v>445</v>
      </c>
      <c r="C7465" s="5" t="s">
        <v>575</v>
      </c>
      <c r="D7465" s="10"/>
      <c r="E7465" s="12" t="b">
        <v>0</v>
      </c>
      <c r="F7465" s="5" t="s">
        <v>36904</v>
      </c>
      <c r="G7465" s="1"/>
      <c r="H7465" s="1" t="s">
        <v>36905</v>
      </c>
      <c r="I7465" s="5" t="s">
        <v>36906</v>
      </c>
      <c r="J7465" s="5"/>
      <c r="K7465" s="1"/>
      <c r="L7465" s="1"/>
      <c r="M7465" s="1"/>
      <c r="N7465" s="1"/>
      <c r="O7465" s="1"/>
      <c r="P7465" s="1" t="s">
        <v>36907</v>
      </c>
      <c r="Q7465" s="1"/>
      <c r="R7465" s="1"/>
      <c r="S7465" s="1"/>
      <c r="T7465" s="1"/>
      <c r="U7465" s="1"/>
      <c r="V7465" s="1"/>
      <c r="W7465" s="1"/>
      <c r="X7465" s="1"/>
      <c r="Y7465" s="1"/>
      <c r="Z7465" s="1"/>
      <c r="AA7465" s="1"/>
      <c r="AB7465" s="1"/>
      <c r="AC7465" s="1"/>
      <c r="AD7465" s="1"/>
      <c r="AE7465" s="1"/>
    </row>
    <row r="7466">
      <c r="A7466" s="5" t="s">
        <v>36908</v>
      </c>
      <c r="B7466" s="8" t="s">
        <v>416</v>
      </c>
      <c r="C7466" s="5" t="s">
        <v>101</v>
      </c>
      <c r="D7466" s="6"/>
      <c r="E7466" s="12" t="b">
        <v>0</v>
      </c>
      <c r="F7466" s="5" t="s">
        <v>36909</v>
      </c>
      <c r="G7466" s="1"/>
      <c r="H7466" s="5" t="s">
        <v>36910</v>
      </c>
      <c r="I7466" s="5" t="s">
        <v>36911</v>
      </c>
      <c r="J7466" s="1"/>
      <c r="K7466" s="1"/>
      <c r="L7466" s="1"/>
      <c r="M7466" s="1"/>
      <c r="N7466" s="1"/>
      <c r="O7466" s="1"/>
      <c r="P7466" s="5" t="s">
        <v>36912</v>
      </c>
      <c r="Q7466" s="1"/>
      <c r="R7466" s="1"/>
      <c r="S7466" s="1"/>
      <c r="T7466" s="1"/>
      <c r="U7466" s="1"/>
      <c r="V7466" s="1"/>
      <c r="W7466" s="1"/>
      <c r="X7466" s="1"/>
      <c r="Y7466" s="1"/>
      <c r="Z7466" s="1"/>
      <c r="AA7466" s="1"/>
      <c r="AB7466" s="1"/>
      <c r="AC7466" s="1"/>
      <c r="AD7466" s="1"/>
      <c r="AE7466" s="1"/>
    </row>
    <row r="7467">
      <c r="A7467" s="1" t="s">
        <v>36913</v>
      </c>
      <c r="B7467" s="2" t="s">
        <v>416</v>
      </c>
      <c r="C7467" s="5" t="s">
        <v>446</v>
      </c>
      <c r="D7467" s="10"/>
      <c r="E7467" s="4" t="b">
        <v>1</v>
      </c>
      <c r="F7467" s="5" t="s">
        <v>36914</v>
      </c>
      <c r="G7467" s="1"/>
      <c r="H7467" s="1" t="s">
        <v>36915</v>
      </c>
      <c r="I7467" s="1" t="s">
        <v>36916</v>
      </c>
      <c r="J7467" s="1"/>
      <c r="K7467" s="1"/>
      <c r="L7467" s="1"/>
      <c r="M7467" s="1"/>
      <c r="N7467" s="1"/>
      <c r="O7467" s="5" t="s">
        <v>451</v>
      </c>
      <c r="P7467" s="5" t="s">
        <v>36917</v>
      </c>
      <c r="Q7467" s="1"/>
      <c r="R7467" s="1"/>
      <c r="S7467" s="1"/>
      <c r="T7467" s="1"/>
      <c r="U7467" s="1"/>
      <c r="V7467" s="1"/>
      <c r="W7467" s="1"/>
      <c r="X7467" s="1"/>
      <c r="Y7467" s="1"/>
      <c r="Z7467" s="1"/>
      <c r="AA7467" s="1"/>
      <c r="AB7467" s="1"/>
      <c r="AC7467" s="1"/>
      <c r="AD7467" s="1"/>
      <c r="AE7467" s="1"/>
    </row>
    <row r="7468">
      <c r="A7468" s="1" t="s">
        <v>36918</v>
      </c>
      <c r="B7468" s="2" t="s">
        <v>445</v>
      </c>
      <c r="C7468" s="5" t="s">
        <v>101</v>
      </c>
      <c r="D7468" s="9"/>
      <c r="E7468" s="12" t="b">
        <v>0</v>
      </c>
      <c r="F7468" s="5" t="s">
        <v>36919</v>
      </c>
      <c r="G7468" s="1"/>
      <c r="H7468" s="1" t="s">
        <v>36920</v>
      </c>
      <c r="I7468" s="5" t="s">
        <v>36921</v>
      </c>
      <c r="J7468" s="5"/>
      <c r="K7468" s="1"/>
      <c r="L7468" s="1"/>
      <c r="M7468" s="1"/>
      <c r="N7468" s="1"/>
      <c r="O7468" s="1"/>
      <c r="P7468" s="1" t="s">
        <v>36922</v>
      </c>
      <c r="Q7468" s="1"/>
      <c r="R7468" s="1"/>
      <c r="S7468" s="1"/>
      <c r="T7468" s="1"/>
      <c r="U7468" s="1"/>
      <c r="V7468" s="1"/>
      <c r="W7468" s="1"/>
      <c r="X7468" s="1"/>
      <c r="Y7468" s="1"/>
      <c r="Z7468" s="1"/>
      <c r="AA7468" s="1"/>
      <c r="AB7468" s="1"/>
      <c r="AC7468" s="1"/>
      <c r="AD7468" s="1"/>
      <c r="AE7468" s="1"/>
    </row>
    <row r="7469">
      <c r="A7469" s="5" t="s">
        <v>36923</v>
      </c>
      <c r="B7469" s="8" t="s">
        <v>416</v>
      </c>
      <c r="C7469" s="5" t="s">
        <v>101</v>
      </c>
      <c r="D7469" s="7"/>
      <c r="E7469" s="12" t="b">
        <v>0</v>
      </c>
      <c r="F7469" s="5" t="s">
        <v>36924</v>
      </c>
      <c r="G7469" s="1"/>
      <c r="H7469" s="5" t="s">
        <v>36925</v>
      </c>
      <c r="I7469" s="5" t="s">
        <v>36926</v>
      </c>
      <c r="J7469" s="1"/>
      <c r="K7469" s="1"/>
      <c r="L7469" s="1"/>
      <c r="M7469" s="1"/>
      <c r="N7469" s="1"/>
      <c r="O7469" s="5" t="s">
        <v>1271</v>
      </c>
      <c r="P7469" s="5" t="s">
        <v>36927</v>
      </c>
      <c r="Q7469" s="1"/>
      <c r="R7469" s="1"/>
      <c r="S7469" s="1"/>
      <c r="T7469" s="1"/>
      <c r="U7469" s="1"/>
      <c r="V7469" s="1"/>
      <c r="W7469" s="1"/>
      <c r="X7469" s="1"/>
      <c r="Y7469" s="1"/>
      <c r="Z7469" s="1"/>
      <c r="AA7469" s="1"/>
      <c r="AB7469" s="1"/>
      <c r="AC7469" s="1"/>
      <c r="AD7469" s="1"/>
      <c r="AE7469" s="1"/>
    </row>
    <row r="7470">
      <c r="A7470" s="1" t="s">
        <v>36928</v>
      </c>
      <c r="B7470" s="2" t="s">
        <v>416</v>
      </c>
      <c r="C7470" s="5" t="s">
        <v>507</v>
      </c>
      <c r="D7470" s="9"/>
      <c r="E7470" s="4" t="b">
        <v>1</v>
      </c>
      <c r="F7470" s="5" t="s">
        <v>36929</v>
      </c>
      <c r="G7470" s="1"/>
      <c r="H7470" s="5" t="s">
        <v>36930</v>
      </c>
      <c r="I7470" s="5" t="s">
        <v>36931</v>
      </c>
      <c r="J7470" s="5"/>
      <c r="K7470" s="1"/>
      <c r="L7470" s="1"/>
      <c r="M7470" s="1"/>
      <c r="N7470" s="1"/>
      <c r="O7470" s="5" t="s">
        <v>1593</v>
      </c>
      <c r="P7470" s="1" t="s">
        <v>36932</v>
      </c>
      <c r="Q7470" s="1"/>
      <c r="R7470" s="1"/>
      <c r="S7470" s="1"/>
      <c r="T7470" s="1"/>
      <c r="U7470" s="1"/>
      <c r="V7470" s="1"/>
      <c r="W7470" s="1"/>
      <c r="X7470" s="1"/>
      <c r="Y7470" s="1"/>
      <c r="Z7470" s="1"/>
      <c r="AA7470" s="1"/>
      <c r="AB7470" s="1"/>
      <c r="AC7470" s="1"/>
      <c r="AD7470" s="1"/>
      <c r="AE7470" s="1"/>
    </row>
    <row r="7471">
      <c r="A7471" s="1" t="s">
        <v>36933</v>
      </c>
      <c r="B7471" s="2" t="s">
        <v>416</v>
      </c>
      <c r="C7471" s="5" t="s">
        <v>507</v>
      </c>
      <c r="D7471" s="10" t="s">
        <v>508</v>
      </c>
      <c r="E7471" s="4" t="b">
        <v>1</v>
      </c>
      <c r="F7471" s="5" t="s">
        <v>36934</v>
      </c>
      <c r="G7471" s="1"/>
      <c r="H7471" s="1" t="s">
        <v>36935</v>
      </c>
      <c r="I7471" s="5" t="s">
        <v>36936</v>
      </c>
      <c r="J7471" s="5"/>
      <c r="K7471" s="1"/>
      <c r="L7471" s="1"/>
      <c r="M7471" s="1"/>
      <c r="N7471" s="1"/>
      <c r="O7471" s="1"/>
      <c r="P7471" s="5" t="s">
        <v>36937</v>
      </c>
      <c r="Q7471" s="1"/>
      <c r="R7471" s="1"/>
      <c r="S7471" s="1"/>
      <c r="T7471" s="1"/>
      <c r="U7471" s="1"/>
      <c r="V7471" s="1"/>
      <c r="W7471" s="1"/>
      <c r="X7471" s="1"/>
      <c r="Y7471" s="1"/>
      <c r="Z7471" s="1"/>
      <c r="AA7471" s="1"/>
      <c r="AB7471" s="1"/>
      <c r="AC7471" s="1"/>
      <c r="AD7471" s="1"/>
      <c r="AE7471" s="1"/>
    </row>
    <row r="7472">
      <c r="A7472" s="1" t="s">
        <v>36938</v>
      </c>
      <c r="B7472" s="2" t="s">
        <v>416</v>
      </c>
      <c r="C7472" s="1" t="s">
        <v>491</v>
      </c>
      <c r="D7472" s="6"/>
      <c r="E7472" s="4" t="b">
        <v>1</v>
      </c>
      <c r="F7472" s="5" t="s">
        <v>36939</v>
      </c>
      <c r="G7472" s="1"/>
      <c r="H7472" s="1" t="s">
        <v>36940</v>
      </c>
      <c r="I7472" s="5" t="s">
        <v>36941</v>
      </c>
      <c r="J7472" s="5"/>
      <c r="K7472" s="1"/>
      <c r="L7472" s="1"/>
      <c r="M7472" s="1"/>
      <c r="N7472" s="1"/>
      <c r="O7472" s="1"/>
      <c r="P7472" s="5" t="s">
        <v>36942</v>
      </c>
      <c r="Q7472" s="1"/>
      <c r="R7472" s="1"/>
      <c r="S7472" s="1"/>
      <c r="T7472" s="1"/>
      <c r="U7472" s="1"/>
      <c r="V7472" s="1"/>
      <c r="W7472" s="1"/>
      <c r="X7472" s="1"/>
      <c r="Y7472" s="1"/>
      <c r="Z7472" s="1"/>
      <c r="AA7472" s="1"/>
      <c r="AB7472" s="1"/>
      <c r="AC7472" s="1"/>
      <c r="AD7472" s="1"/>
      <c r="AE7472" s="1"/>
    </row>
    <row r="7473">
      <c r="A7473" s="1" t="s">
        <v>36943</v>
      </c>
      <c r="B7473" s="2" t="s">
        <v>445</v>
      </c>
      <c r="C7473" s="5" t="s">
        <v>446</v>
      </c>
      <c r="D7473" s="10"/>
      <c r="E7473" s="12" t="b">
        <v>0</v>
      </c>
      <c r="F7473" s="5" t="s">
        <v>36944</v>
      </c>
      <c r="G7473" s="1"/>
      <c r="H7473" s="1" t="s">
        <v>36945</v>
      </c>
      <c r="I7473" s="5" t="s">
        <v>36946</v>
      </c>
      <c r="J7473" s="5"/>
      <c r="K7473" s="1"/>
      <c r="L7473" s="1"/>
      <c r="M7473" s="1"/>
      <c r="N7473" s="1"/>
      <c r="O7473" s="1"/>
      <c r="P7473" s="1" t="s">
        <v>36947</v>
      </c>
      <c r="Q7473" s="1"/>
      <c r="R7473" s="1"/>
      <c r="S7473" s="1"/>
      <c r="T7473" s="1"/>
      <c r="U7473" s="1"/>
      <c r="V7473" s="1"/>
      <c r="W7473" s="1"/>
      <c r="X7473" s="1"/>
      <c r="Y7473" s="1"/>
      <c r="Z7473" s="1"/>
      <c r="AA7473" s="1"/>
      <c r="AB7473" s="1"/>
      <c r="AC7473" s="1"/>
      <c r="AD7473" s="1"/>
      <c r="AE7473" s="1"/>
    </row>
    <row r="7474">
      <c r="A7474" s="5" t="s">
        <v>36948</v>
      </c>
      <c r="B7474" s="8" t="s">
        <v>616</v>
      </c>
      <c r="C7474" s="5" t="s">
        <v>617</v>
      </c>
      <c r="D7474" s="6"/>
      <c r="E7474" s="12" t="b">
        <v>0</v>
      </c>
      <c r="F7474" s="5" t="s">
        <v>36949</v>
      </c>
      <c r="G7474" s="1"/>
      <c r="H7474" s="5" t="s">
        <v>36950</v>
      </c>
      <c r="I7474" s="5" t="s">
        <v>36951</v>
      </c>
      <c r="J7474" s="1"/>
      <c r="K7474" s="1"/>
      <c r="L7474" s="1"/>
      <c r="M7474" s="1"/>
      <c r="N7474" s="1"/>
      <c r="O7474" s="5" t="s">
        <v>620</v>
      </c>
      <c r="P7474" s="5" t="s">
        <v>36952</v>
      </c>
      <c r="Q7474" s="1"/>
      <c r="R7474" s="1"/>
      <c r="S7474" s="1"/>
      <c r="T7474" s="1"/>
      <c r="U7474" s="1"/>
      <c r="V7474" s="1"/>
      <c r="W7474" s="1"/>
      <c r="X7474" s="1"/>
      <c r="Y7474" s="1"/>
      <c r="Z7474" s="1"/>
      <c r="AA7474" s="1"/>
      <c r="AB7474" s="1"/>
      <c r="AC7474" s="1"/>
      <c r="AD7474" s="1"/>
      <c r="AE7474" s="1"/>
    </row>
    <row r="7475">
      <c r="A7475" s="1" t="s">
        <v>36953</v>
      </c>
      <c r="B7475" s="2" t="s">
        <v>416</v>
      </c>
      <c r="C7475" s="5" t="s">
        <v>101</v>
      </c>
      <c r="D7475" s="10"/>
      <c r="E7475" s="4" t="b">
        <v>1</v>
      </c>
      <c r="F7475" s="5" t="s">
        <v>36954</v>
      </c>
      <c r="G7475" s="1"/>
      <c r="H7475" s="1" t="s">
        <v>36955</v>
      </c>
      <c r="I7475" s="5" t="s">
        <v>36954</v>
      </c>
      <c r="J7475" s="5"/>
      <c r="K7475" s="1"/>
      <c r="L7475" s="1"/>
      <c r="M7475" s="1"/>
      <c r="N7475" s="1"/>
      <c r="O7475" s="5" t="s">
        <v>981</v>
      </c>
      <c r="P7475" s="5" t="s">
        <v>36956</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36957</v>
      </c>
      <c r="G7476" s="1"/>
      <c r="H7476" s="1" t="s">
        <v>36958</v>
      </c>
      <c r="I7476" s="5" t="s">
        <v>36959</v>
      </c>
      <c r="J7476" s="5"/>
      <c r="K7476" s="1"/>
      <c r="L7476" s="1"/>
      <c r="M7476" s="1"/>
      <c r="N7476" s="1"/>
      <c r="O7476" s="1"/>
      <c r="P7476" s="5" t="s">
        <v>36960</v>
      </c>
      <c r="Q7476" s="1"/>
      <c r="R7476" s="1"/>
      <c r="S7476" s="1"/>
      <c r="T7476" s="1"/>
      <c r="U7476" s="1"/>
      <c r="V7476" s="1"/>
      <c r="W7476" s="1"/>
      <c r="X7476" s="1"/>
      <c r="Y7476" s="1"/>
      <c r="Z7476" s="1"/>
      <c r="AA7476" s="1"/>
      <c r="AB7476" s="1"/>
      <c r="AC7476" s="1"/>
      <c r="AD7476" s="1"/>
      <c r="AE7476" s="1"/>
    </row>
    <row r="7477">
      <c r="A7477" s="1" t="s">
        <v>36961</v>
      </c>
      <c r="B7477" s="2" t="s">
        <v>445</v>
      </c>
      <c r="C7477" s="5" t="s">
        <v>101</v>
      </c>
      <c r="D7477" s="10"/>
      <c r="E7477" s="12" t="b">
        <v>0</v>
      </c>
      <c r="F7477" s="5" t="s">
        <v>36962</v>
      </c>
      <c r="G7477" s="1"/>
      <c r="H7477" s="5" t="s">
        <v>36963</v>
      </c>
      <c r="I7477" s="5" t="s">
        <v>36964</v>
      </c>
      <c r="J7477" s="5"/>
      <c r="K7477" s="1"/>
      <c r="L7477" s="1"/>
      <c r="M7477" s="1"/>
      <c r="N7477" s="1"/>
      <c r="O7477" s="5"/>
      <c r="P7477" s="1" t="s">
        <v>36965</v>
      </c>
      <c r="Q7477" s="1"/>
      <c r="R7477" s="1"/>
      <c r="S7477" s="1"/>
      <c r="T7477" s="1"/>
      <c r="U7477" s="1"/>
      <c r="V7477" s="1"/>
      <c r="W7477" s="1"/>
      <c r="X7477" s="1"/>
      <c r="Y7477" s="1"/>
      <c r="Z7477" s="1"/>
      <c r="AA7477" s="1"/>
      <c r="AB7477" s="1"/>
      <c r="AC7477" s="1"/>
      <c r="AD7477" s="1"/>
      <c r="AE7477" s="1"/>
    </row>
    <row r="7478">
      <c r="A7478" s="1" t="s">
        <v>36966</v>
      </c>
      <c r="B7478" s="2" t="s">
        <v>445</v>
      </c>
      <c r="C7478" s="5" t="s">
        <v>101</v>
      </c>
      <c r="D7478" s="9"/>
      <c r="E7478" s="12" t="b">
        <v>0</v>
      </c>
      <c r="F7478" s="5" t="s">
        <v>36967</v>
      </c>
      <c r="G7478" s="1"/>
      <c r="H7478" s="5" t="s">
        <v>36968</v>
      </c>
      <c r="I7478" s="5" t="s">
        <v>36969</v>
      </c>
      <c r="J7478" s="5"/>
      <c r="K7478" s="1"/>
      <c r="L7478" s="1"/>
      <c r="M7478" s="1"/>
      <c r="N7478" s="1"/>
      <c r="O7478" s="1"/>
      <c r="P7478" s="1" t="s">
        <v>36970</v>
      </c>
      <c r="Q7478" s="1"/>
      <c r="R7478" s="1"/>
      <c r="S7478" s="1"/>
      <c r="T7478" s="1"/>
      <c r="U7478" s="1"/>
      <c r="V7478" s="1"/>
      <c r="W7478" s="1"/>
      <c r="X7478" s="1"/>
      <c r="Y7478" s="1"/>
      <c r="Z7478" s="1"/>
      <c r="AA7478" s="1"/>
      <c r="AB7478" s="1"/>
      <c r="AC7478" s="1"/>
      <c r="AD7478" s="1"/>
      <c r="AE7478" s="1"/>
    </row>
    <row r="7479">
      <c r="A7479" s="1" t="s">
        <v>36971</v>
      </c>
      <c r="B7479" s="2" t="s">
        <v>445</v>
      </c>
      <c r="C7479" s="5" t="s">
        <v>101</v>
      </c>
      <c r="D7479" s="10"/>
      <c r="E7479" s="12" t="b">
        <v>0</v>
      </c>
      <c r="F7479" s="5" t="s">
        <v>36972</v>
      </c>
      <c r="G7479" s="1"/>
      <c r="H7479" s="1" t="s">
        <v>36973</v>
      </c>
      <c r="I7479" s="5" t="s">
        <v>36974</v>
      </c>
      <c r="J7479" s="5"/>
      <c r="K7479" s="1"/>
      <c r="L7479" s="1"/>
      <c r="M7479" s="1"/>
      <c r="N7479" s="1"/>
      <c r="O7479" s="1"/>
      <c r="P7479" s="1" t="s">
        <v>36975</v>
      </c>
      <c r="Q7479" s="1"/>
      <c r="R7479" s="1"/>
      <c r="S7479" s="1"/>
      <c r="T7479" s="1"/>
      <c r="U7479" s="1"/>
      <c r="V7479" s="1"/>
      <c r="W7479" s="1"/>
      <c r="X7479" s="1"/>
      <c r="Y7479" s="1"/>
      <c r="Z7479" s="1"/>
      <c r="AA7479" s="1"/>
      <c r="AB7479" s="1"/>
      <c r="AC7479" s="1"/>
      <c r="AD7479" s="1"/>
      <c r="AE7479" s="1"/>
    </row>
    <row r="7480">
      <c r="A7480" s="1" t="s">
        <v>36976</v>
      </c>
      <c r="B7480" s="2" t="s">
        <v>445</v>
      </c>
      <c r="C7480" s="5" t="s">
        <v>446</v>
      </c>
      <c r="D7480" s="9"/>
      <c r="E7480" s="12" t="b">
        <v>0</v>
      </c>
      <c r="F7480" s="5" t="s">
        <v>36977</v>
      </c>
      <c r="G7480" s="1"/>
      <c r="H7480" s="1" t="s">
        <v>36978</v>
      </c>
      <c r="I7480" s="5" t="s">
        <v>36979</v>
      </c>
      <c r="J7480" s="5"/>
      <c r="K7480" s="1"/>
      <c r="L7480" s="1"/>
      <c r="M7480" s="1"/>
      <c r="N7480" s="1"/>
      <c r="O7480" s="1"/>
      <c r="P7480" s="1" t="s">
        <v>36980</v>
      </c>
      <c r="Q7480" s="1"/>
      <c r="R7480" s="1"/>
      <c r="S7480" s="1"/>
      <c r="T7480" s="1"/>
      <c r="U7480" s="1"/>
      <c r="V7480" s="1"/>
      <c r="W7480" s="1"/>
      <c r="X7480" s="1"/>
      <c r="Y7480" s="1"/>
      <c r="Z7480" s="1"/>
      <c r="AA7480" s="1"/>
      <c r="AB7480" s="1"/>
      <c r="AC7480" s="1"/>
      <c r="AD7480" s="1"/>
      <c r="AE7480" s="1"/>
    </row>
    <row r="7481">
      <c r="A7481" s="1" t="s">
        <v>36981</v>
      </c>
      <c r="B7481" s="2" t="s">
        <v>445</v>
      </c>
      <c r="C7481" s="1" t="s">
        <v>491</v>
      </c>
      <c r="D7481" s="7"/>
      <c r="E7481" s="12" t="b">
        <v>0</v>
      </c>
      <c r="F7481" s="5" t="s">
        <v>36982</v>
      </c>
      <c r="G7481" s="1"/>
      <c r="H7481" s="1" t="s">
        <v>36983</v>
      </c>
      <c r="I7481" s="1" t="s">
        <v>36984</v>
      </c>
      <c r="J7481" s="1"/>
      <c r="K7481" s="1"/>
      <c r="L7481" s="1"/>
      <c r="M7481" s="1"/>
      <c r="N7481" s="1"/>
      <c r="O7481" s="1"/>
      <c r="P7481" s="1" t="s">
        <v>36985</v>
      </c>
      <c r="Q7481" s="1"/>
      <c r="R7481" s="1"/>
      <c r="S7481" s="1"/>
      <c r="T7481" s="1"/>
      <c r="U7481" s="1"/>
      <c r="V7481" s="1"/>
      <c r="W7481" s="1"/>
      <c r="X7481" s="1"/>
      <c r="Y7481" s="1"/>
      <c r="Z7481" s="1"/>
      <c r="AA7481" s="1"/>
      <c r="AB7481" s="1"/>
      <c r="AC7481" s="1"/>
      <c r="AD7481" s="1"/>
      <c r="AE7481" s="1"/>
    </row>
    <row r="7482">
      <c r="A7482" s="1" t="s">
        <v>36986</v>
      </c>
      <c r="B7482" s="2" t="s">
        <v>445</v>
      </c>
      <c r="C7482" s="1" t="s">
        <v>491</v>
      </c>
      <c r="D7482" s="6"/>
      <c r="E7482" s="12" t="b">
        <v>0</v>
      </c>
      <c r="F7482" s="5" t="s">
        <v>36987</v>
      </c>
      <c r="G7482" s="1"/>
      <c r="H7482" s="1" t="s">
        <v>36988</v>
      </c>
      <c r="I7482" s="5" t="s">
        <v>36989</v>
      </c>
      <c r="J7482" s="5"/>
      <c r="K7482" s="1"/>
      <c r="L7482" s="5" t="s">
        <v>36990</v>
      </c>
      <c r="M7482" s="1"/>
      <c r="N7482" s="1"/>
      <c r="O7482" s="1"/>
      <c r="P7482" s="1" t="s">
        <v>36991</v>
      </c>
      <c r="Q7482" s="1"/>
      <c r="R7482" s="1"/>
      <c r="S7482" s="1"/>
      <c r="T7482" s="1"/>
      <c r="U7482" s="1"/>
      <c r="V7482" s="1"/>
      <c r="W7482" s="1"/>
      <c r="X7482" s="1"/>
      <c r="Y7482" s="1"/>
      <c r="Z7482" s="1"/>
      <c r="AA7482" s="1"/>
      <c r="AB7482" s="1"/>
      <c r="AC7482" s="1"/>
      <c r="AD7482" s="1"/>
      <c r="AE7482" s="1"/>
    </row>
    <row r="7483">
      <c r="A7483" s="5" t="s">
        <v>36992</v>
      </c>
      <c r="B7483" s="8" t="s">
        <v>445</v>
      </c>
      <c r="C7483" s="5" t="s">
        <v>101</v>
      </c>
      <c r="D7483" s="10"/>
      <c r="E7483" s="12" t="b">
        <v>0</v>
      </c>
      <c r="F7483" s="5" t="s">
        <v>36993</v>
      </c>
      <c r="G7483" s="1"/>
      <c r="H7483" s="5" t="s">
        <v>36994</v>
      </c>
      <c r="I7483" s="5" t="s">
        <v>36995</v>
      </c>
      <c r="J7483" s="5"/>
      <c r="K7483" s="1"/>
      <c r="L7483" s="1"/>
      <c r="M7483" s="1"/>
      <c r="N7483" s="1"/>
      <c r="O7483" s="1"/>
      <c r="P7483" s="5" t="s">
        <v>36996</v>
      </c>
      <c r="Q7483" s="1"/>
      <c r="R7483" s="1"/>
      <c r="S7483" s="1"/>
      <c r="T7483" s="1"/>
      <c r="U7483" s="1"/>
      <c r="V7483" s="1"/>
      <c r="W7483" s="1"/>
      <c r="X7483" s="1"/>
      <c r="Y7483" s="1"/>
      <c r="Z7483" s="1"/>
      <c r="AA7483" s="1"/>
      <c r="AB7483" s="1"/>
      <c r="AC7483" s="1"/>
      <c r="AD7483" s="1"/>
      <c r="AE7483" s="1"/>
    </row>
    <row r="7484">
      <c r="A7484" s="5" t="s">
        <v>36997</v>
      </c>
      <c r="B7484" s="8" t="s">
        <v>445</v>
      </c>
      <c r="C7484" s="5" t="s">
        <v>101</v>
      </c>
      <c r="D7484" s="9"/>
      <c r="E7484" s="4" t="b">
        <v>0</v>
      </c>
      <c r="F7484" s="5" t="s">
        <v>36998</v>
      </c>
      <c r="G7484" s="1"/>
      <c r="H7484" s="5" t="s">
        <v>36999</v>
      </c>
      <c r="I7484" s="5" t="s">
        <v>37000</v>
      </c>
      <c r="J7484" s="5"/>
      <c r="K7484" s="1"/>
      <c r="L7484" s="1"/>
      <c r="M7484" s="1"/>
      <c r="N7484" s="1"/>
      <c r="O7484" s="5"/>
      <c r="P7484" s="5" t="s">
        <v>37001</v>
      </c>
      <c r="Q7484" s="1"/>
      <c r="R7484" s="1"/>
      <c r="S7484" s="1"/>
      <c r="T7484" s="1"/>
      <c r="U7484" s="1"/>
      <c r="V7484" s="1"/>
      <c r="W7484" s="1"/>
      <c r="X7484" s="1"/>
      <c r="Y7484" s="1"/>
      <c r="Z7484" s="1"/>
      <c r="AA7484" s="1"/>
      <c r="AB7484" s="1"/>
      <c r="AC7484" s="1"/>
      <c r="AD7484" s="1"/>
      <c r="AE7484" s="1"/>
    </row>
    <row r="7485">
      <c r="A7485" s="1" t="s">
        <v>37002</v>
      </c>
      <c r="B7485" s="2" t="s">
        <v>445</v>
      </c>
      <c r="C7485" s="1" t="s">
        <v>491</v>
      </c>
      <c r="D7485" s="7"/>
      <c r="E7485" s="12" t="b">
        <v>0</v>
      </c>
      <c r="F7485" s="5" t="s">
        <v>37003</v>
      </c>
      <c r="G7485" s="1"/>
      <c r="H7485" s="1" t="s">
        <v>37004</v>
      </c>
      <c r="I7485" s="5" t="s">
        <v>37005</v>
      </c>
      <c r="J7485" s="5"/>
      <c r="K7485" s="1"/>
      <c r="L7485" s="1"/>
      <c r="M7485" s="1"/>
      <c r="N7485" s="1"/>
      <c r="O7485" s="1"/>
      <c r="P7485" s="1" t="s">
        <v>37006</v>
      </c>
      <c r="Q7485" s="1"/>
      <c r="R7485" s="1"/>
      <c r="S7485" s="1"/>
      <c r="T7485" s="1"/>
      <c r="U7485" s="1"/>
      <c r="V7485" s="1"/>
      <c r="W7485" s="1"/>
      <c r="X7485" s="1"/>
      <c r="Y7485" s="1"/>
      <c r="Z7485" s="1"/>
      <c r="AA7485" s="1"/>
      <c r="AB7485" s="1"/>
      <c r="AC7485" s="1"/>
      <c r="AD7485" s="1"/>
      <c r="AE7485" s="1"/>
    </row>
    <row r="7486">
      <c r="A7486" s="5" t="s">
        <v>36990</v>
      </c>
      <c r="B7486" s="8" t="s">
        <v>445</v>
      </c>
      <c r="C7486" s="5" t="s">
        <v>491</v>
      </c>
      <c r="D7486" s="9"/>
      <c r="E7486" s="4" t="b">
        <v>1</v>
      </c>
      <c r="F7486" s="5" t="s">
        <v>36987</v>
      </c>
      <c r="G7486" s="1"/>
      <c r="H7486" s="5" t="s">
        <v>36988</v>
      </c>
      <c r="I7486" s="5" t="s">
        <v>36989</v>
      </c>
      <c r="J7486" s="5"/>
      <c r="K7486" s="1"/>
      <c r="L7486" s="5" t="s">
        <v>36986</v>
      </c>
      <c r="M7486" s="1"/>
      <c r="N7486" s="1"/>
      <c r="O7486" s="1"/>
      <c r="P7486" s="5" t="s">
        <v>37007</v>
      </c>
      <c r="Q7486" s="1"/>
      <c r="R7486" s="1"/>
      <c r="S7486" s="1"/>
      <c r="T7486" s="1"/>
      <c r="U7486" s="1"/>
      <c r="V7486" s="1"/>
      <c r="W7486" s="1"/>
      <c r="X7486" s="1"/>
      <c r="Y7486" s="1"/>
      <c r="Z7486" s="1"/>
      <c r="AA7486" s="1"/>
      <c r="AB7486" s="1"/>
      <c r="AC7486" s="1"/>
      <c r="AD7486" s="1"/>
      <c r="AE7486" s="1"/>
    </row>
    <row r="7487">
      <c r="A7487" s="5" t="s">
        <v>37008</v>
      </c>
      <c r="B7487" s="8" t="s">
        <v>445</v>
      </c>
      <c r="C7487" s="5" t="s">
        <v>101</v>
      </c>
      <c r="D7487" s="10"/>
      <c r="E7487" s="12" t="b">
        <v>0</v>
      </c>
      <c r="F7487" s="5" t="s">
        <v>37009</v>
      </c>
      <c r="G7487" s="1"/>
      <c r="H7487" s="5" t="s">
        <v>37010</v>
      </c>
      <c r="I7487" s="5" t="s">
        <v>37011</v>
      </c>
      <c r="J7487" s="5"/>
      <c r="K7487" s="1"/>
      <c r="L7487" s="1"/>
      <c r="M7487" s="1"/>
      <c r="N7487" s="1"/>
      <c r="O7487" s="1"/>
      <c r="P7487" s="5" t="s">
        <v>37012</v>
      </c>
      <c r="Q7487" s="1"/>
      <c r="R7487" s="1"/>
      <c r="S7487" s="1"/>
      <c r="T7487" s="1"/>
      <c r="U7487" s="1"/>
      <c r="V7487" s="1"/>
      <c r="W7487" s="1"/>
      <c r="X7487" s="1"/>
      <c r="Y7487" s="1"/>
      <c r="Z7487" s="1"/>
      <c r="AA7487" s="1"/>
      <c r="AB7487" s="1"/>
      <c r="AC7487" s="1"/>
      <c r="AD7487" s="1"/>
      <c r="AE7487" s="1"/>
    </row>
    <row r="7488">
      <c r="A7488" s="5" t="s">
        <v>37013</v>
      </c>
      <c r="B7488" s="8" t="s">
        <v>445</v>
      </c>
      <c r="C7488" s="5" t="s">
        <v>446</v>
      </c>
      <c r="D7488" s="9"/>
      <c r="E7488" s="12" t="b">
        <v>0</v>
      </c>
      <c r="F7488" s="5" t="s">
        <v>37014</v>
      </c>
      <c r="G7488" s="1"/>
      <c r="H7488" s="5" t="s">
        <v>37015</v>
      </c>
      <c r="I7488" s="5" t="s">
        <v>37016</v>
      </c>
      <c r="J7488" s="5"/>
      <c r="K7488" s="1"/>
      <c r="L7488" s="1"/>
      <c r="M7488" s="1"/>
      <c r="N7488" s="1"/>
      <c r="O7488" s="1"/>
      <c r="P7488" s="5" t="s">
        <v>37017</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37018</v>
      </c>
      <c r="G7489" s="1"/>
      <c r="H7489" s="1" t="s">
        <v>37019</v>
      </c>
      <c r="I7489" s="1" t="s">
        <v>37020</v>
      </c>
      <c r="J7489" s="1"/>
      <c r="K7489" s="1"/>
      <c r="L7489" s="1"/>
      <c r="M7489" s="1"/>
      <c r="N7489" s="1"/>
      <c r="O7489" s="1"/>
      <c r="P7489" s="1" t="s">
        <v>37021</v>
      </c>
      <c r="Q7489" s="1"/>
      <c r="R7489" s="1"/>
      <c r="S7489" s="1"/>
      <c r="T7489" s="1"/>
      <c r="U7489" s="1"/>
      <c r="V7489" s="1"/>
      <c r="W7489" s="1"/>
      <c r="X7489" s="1"/>
      <c r="Y7489" s="1"/>
      <c r="Z7489" s="1"/>
      <c r="AA7489" s="1"/>
      <c r="AB7489" s="1"/>
      <c r="AC7489" s="1"/>
      <c r="AD7489" s="1"/>
      <c r="AE7489" s="1"/>
    </row>
    <row r="7490">
      <c r="A7490" s="1" t="s">
        <v>37022</v>
      </c>
      <c r="B7490" s="2" t="s">
        <v>445</v>
      </c>
      <c r="C7490" s="5" t="s">
        <v>101</v>
      </c>
      <c r="D7490" s="9"/>
      <c r="E7490" s="12" t="b">
        <v>0</v>
      </c>
      <c r="F7490" s="5" t="s">
        <v>37023</v>
      </c>
      <c r="G7490" s="1"/>
      <c r="H7490" s="1" t="s">
        <v>37024</v>
      </c>
      <c r="I7490" s="5" t="s">
        <v>37025</v>
      </c>
      <c r="J7490" s="1"/>
      <c r="K7490" s="1"/>
      <c r="L7490" s="1"/>
      <c r="M7490" s="1"/>
      <c r="N7490" s="1"/>
      <c r="O7490" s="1"/>
      <c r="P7490" s="1" t="s">
        <v>37026</v>
      </c>
      <c r="Q7490" s="1"/>
      <c r="R7490" s="1"/>
      <c r="S7490" s="1"/>
      <c r="T7490" s="1"/>
      <c r="U7490" s="1"/>
      <c r="V7490" s="1"/>
      <c r="W7490" s="1"/>
      <c r="X7490" s="1"/>
      <c r="Y7490" s="1"/>
      <c r="Z7490" s="1"/>
      <c r="AA7490" s="1"/>
      <c r="AB7490" s="1"/>
      <c r="AC7490" s="1"/>
      <c r="AD7490" s="1"/>
      <c r="AE7490" s="1"/>
    </row>
    <row r="7491">
      <c r="A7491" s="1" t="s">
        <v>37027</v>
      </c>
      <c r="B7491" s="2" t="s">
        <v>416</v>
      </c>
      <c r="C7491" s="5" t="s">
        <v>101</v>
      </c>
      <c r="D7491" s="10"/>
      <c r="E7491" s="4" t="b">
        <v>1</v>
      </c>
      <c r="F7491" s="5" t="s">
        <v>37028</v>
      </c>
      <c r="G7491" s="1"/>
      <c r="H7491" s="1" t="s">
        <v>37029</v>
      </c>
      <c r="I7491" s="1" t="s">
        <v>37030</v>
      </c>
      <c r="J7491" s="1"/>
      <c r="K7491" s="1"/>
      <c r="L7491" s="1"/>
      <c r="M7491" s="1"/>
      <c r="N7491" s="1"/>
      <c r="O7491" s="1"/>
      <c r="P7491" s="1" t="s">
        <v>37031</v>
      </c>
      <c r="Q7491" s="1"/>
      <c r="R7491" s="1"/>
      <c r="S7491" s="1"/>
      <c r="T7491" s="1"/>
      <c r="U7491" s="1"/>
      <c r="V7491" s="1"/>
      <c r="W7491" s="1"/>
      <c r="X7491" s="1"/>
      <c r="Y7491" s="1"/>
      <c r="Z7491" s="1"/>
      <c r="AA7491" s="1"/>
      <c r="AB7491" s="1"/>
      <c r="AC7491" s="1"/>
      <c r="AD7491" s="1"/>
      <c r="AE7491" s="1"/>
    </row>
    <row r="7492">
      <c r="A7492" s="1" t="s">
        <v>37032</v>
      </c>
      <c r="B7492" s="2" t="s">
        <v>416</v>
      </c>
      <c r="C7492" s="5" t="s">
        <v>446</v>
      </c>
      <c r="D7492" s="9"/>
      <c r="E7492" s="4" t="b">
        <v>1</v>
      </c>
      <c r="F7492" s="5" t="s">
        <v>37033</v>
      </c>
      <c r="G7492" s="1"/>
      <c r="H7492" s="1" t="s">
        <v>37034</v>
      </c>
      <c r="I7492" s="1" t="s">
        <v>37035</v>
      </c>
      <c r="J7492" s="1"/>
      <c r="K7492" s="1"/>
      <c r="L7492" s="1"/>
      <c r="M7492" s="1"/>
      <c r="N7492" s="1"/>
      <c r="O7492" s="1"/>
      <c r="P7492" s="1" t="s">
        <v>37036</v>
      </c>
      <c r="Q7492" s="1"/>
      <c r="R7492" s="1"/>
      <c r="S7492" s="1"/>
      <c r="T7492" s="1"/>
      <c r="U7492" s="1"/>
      <c r="V7492" s="1"/>
      <c r="W7492" s="1"/>
      <c r="X7492" s="1"/>
      <c r="Y7492" s="1"/>
      <c r="Z7492" s="1"/>
      <c r="AA7492" s="1"/>
      <c r="AB7492" s="1"/>
      <c r="AC7492" s="1"/>
      <c r="AD7492" s="1"/>
      <c r="AE7492" s="1"/>
    </row>
    <row r="7493">
      <c r="A7493" s="5" t="s">
        <v>37037</v>
      </c>
      <c r="B7493" s="8" t="s">
        <v>416</v>
      </c>
      <c r="C7493" s="5" t="s">
        <v>101</v>
      </c>
      <c r="D7493" s="10"/>
      <c r="E7493" s="4" t="b">
        <v>1</v>
      </c>
      <c r="F7493" s="5" t="s">
        <v>37038</v>
      </c>
      <c r="G7493" s="1"/>
      <c r="H7493" s="5" t="s">
        <v>37039</v>
      </c>
      <c r="I7493" s="5" t="s">
        <v>37040</v>
      </c>
      <c r="J7493" s="5"/>
      <c r="K7493" s="1"/>
      <c r="L7493" s="1"/>
      <c r="M7493" s="1"/>
      <c r="N7493" s="1"/>
      <c r="O7493" s="5" t="s">
        <v>938</v>
      </c>
      <c r="P7493" s="5" t="s">
        <v>37041</v>
      </c>
      <c r="Q7493" s="1"/>
      <c r="R7493" s="1"/>
      <c r="S7493" s="1"/>
      <c r="T7493" s="1"/>
      <c r="U7493" s="1"/>
      <c r="V7493" s="1"/>
      <c r="W7493" s="1"/>
      <c r="X7493" s="1"/>
      <c r="Y7493" s="1"/>
      <c r="Z7493" s="1"/>
      <c r="AA7493" s="1"/>
      <c r="AB7493" s="1"/>
      <c r="AC7493" s="1"/>
      <c r="AD7493" s="1"/>
      <c r="AE7493" s="1"/>
    </row>
    <row r="7494">
      <c r="A7494" s="5" t="s">
        <v>37042</v>
      </c>
      <c r="B7494" s="8" t="s">
        <v>616</v>
      </c>
      <c r="C7494" s="5" t="s">
        <v>617</v>
      </c>
      <c r="D7494" s="6"/>
      <c r="E7494" s="12" t="b">
        <v>0</v>
      </c>
      <c r="F7494" s="5" t="s">
        <v>37043</v>
      </c>
      <c r="G7494" s="1"/>
      <c r="H7494" s="5" t="s">
        <v>37044</v>
      </c>
      <c r="I7494" s="5" t="s">
        <v>37045</v>
      </c>
      <c r="J7494" s="1"/>
      <c r="K7494" s="1"/>
      <c r="L7494" s="1"/>
      <c r="M7494" s="1"/>
      <c r="N7494" s="1"/>
      <c r="O7494" s="5" t="s">
        <v>620</v>
      </c>
      <c r="P7494" s="5" t="s">
        <v>37046</v>
      </c>
      <c r="Q7494" s="1"/>
      <c r="R7494" s="1"/>
      <c r="S7494" s="1"/>
      <c r="T7494" s="1"/>
      <c r="U7494" s="1"/>
      <c r="V7494" s="1"/>
      <c r="W7494" s="1"/>
      <c r="X7494" s="1"/>
      <c r="Y7494" s="1"/>
      <c r="Z7494" s="1"/>
      <c r="AA7494" s="1"/>
      <c r="AB7494" s="1"/>
      <c r="AC7494" s="1"/>
      <c r="AD7494" s="1"/>
      <c r="AE7494" s="1"/>
    </row>
    <row r="7495">
      <c r="A7495" s="5" t="s">
        <v>37047</v>
      </c>
      <c r="B7495" s="8" t="s">
        <v>416</v>
      </c>
      <c r="C7495" s="5" t="s">
        <v>101</v>
      </c>
      <c r="D7495" s="10"/>
      <c r="E7495" s="12" t="b">
        <v>0</v>
      </c>
      <c r="F7495" s="5" t="s">
        <v>37048</v>
      </c>
      <c r="G7495" s="1"/>
      <c r="H7495" s="5" t="s">
        <v>37049</v>
      </c>
      <c r="I7495" s="5" t="s">
        <v>37050</v>
      </c>
      <c r="J7495" s="5"/>
      <c r="K7495" s="1"/>
      <c r="L7495" s="1"/>
      <c r="M7495" s="1"/>
      <c r="N7495" s="1"/>
      <c r="O7495" s="5" t="s">
        <v>3229</v>
      </c>
      <c r="P7495" s="5" t="s">
        <v>37051</v>
      </c>
      <c r="Q7495" s="1"/>
      <c r="R7495" s="1"/>
      <c r="S7495" s="1"/>
      <c r="T7495" s="1"/>
      <c r="U7495" s="1"/>
      <c r="V7495" s="1"/>
      <c r="W7495" s="1"/>
      <c r="X7495" s="1"/>
      <c r="Y7495" s="1"/>
      <c r="Z7495" s="1"/>
      <c r="AA7495" s="1"/>
      <c r="AB7495" s="1"/>
      <c r="AC7495" s="1"/>
      <c r="AD7495" s="1"/>
      <c r="AE7495" s="1"/>
    </row>
    <row r="7496">
      <c r="A7496" s="5" t="s">
        <v>37052</v>
      </c>
      <c r="B7496" s="8" t="s">
        <v>416</v>
      </c>
      <c r="C7496" s="5" t="s">
        <v>101</v>
      </c>
      <c r="D7496" s="9"/>
      <c r="E7496" s="4" t="b">
        <v>1</v>
      </c>
      <c r="F7496" s="5" t="s">
        <v>37053</v>
      </c>
      <c r="G7496" s="1"/>
      <c r="H7496" s="5" t="s">
        <v>37054</v>
      </c>
      <c r="I7496" s="5" t="s">
        <v>37052</v>
      </c>
      <c r="J7496" s="5"/>
      <c r="K7496" s="1"/>
      <c r="L7496" s="1"/>
      <c r="M7496" s="1"/>
      <c r="N7496" s="1"/>
      <c r="O7496" s="5" t="s">
        <v>3299</v>
      </c>
      <c r="P7496" s="5" t="s">
        <v>37055</v>
      </c>
      <c r="Q7496" s="1"/>
      <c r="R7496" s="1"/>
      <c r="S7496" s="1"/>
      <c r="T7496" s="1"/>
      <c r="U7496" s="1"/>
      <c r="V7496" s="1"/>
      <c r="W7496" s="1"/>
      <c r="X7496" s="1"/>
      <c r="Y7496" s="1"/>
      <c r="Z7496" s="1"/>
      <c r="AA7496" s="1"/>
      <c r="AB7496" s="1"/>
      <c r="AC7496" s="1"/>
      <c r="AD7496" s="1"/>
      <c r="AE7496" s="1"/>
    </row>
    <row r="7497">
      <c r="A7497" s="5" t="s">
        <v>37056</v>
      </c>
      <c r="B7497" s="8" t="s">
        <v>416</v>
      </c>
      <c r="C7497" s="5" t="s">
        <v>101</v>
      </c>
      <c r="D7497" s="10"/>
      <c r="E7497" s="4" t="b">
        <v>1</v>
      </c>
      <c r="F7497" s="5" t="s">
        <v>37057</v>
      </c>
      <c r="G7497" s="1"/>
      <c r="H7497" s="5" t="s">
        <v>37058</v>
      </c>
      <c r="I7497" s="5" t="s">
        <v>37059</v>
      </c>
      <c r="J7497" s="5"/>
      <c r="K7497" s="1"/>
      <c r="L7497" s="1"/>
      <c r="M7497" s="1"/>
      <c r="N7497" s="1"/>
      <c r="O7497" s="5" t="s">
        <v>692</v>
      </c>
      <c r="P7497" s="5" t="s">
        <v>37060</v>
      </c>
      <c r="Q7497" s="1"/>
      <c r="R7497" s="1"/>
      <c r="S7497" s="1"/>
      <c r="T7497" s="1"/>
      <c r="U7497" s="1"/>
      <c r="V7497" s="1"/>
      <c r="W7497" s="1"/>
      <c r="X7497" s="1"/>
      <c r="Y7497" s="1"/>
      <c r="Z7497" s="1"/>
      <c r="AA7497" s="1"/>
      <c r="AB7497" s="1"/>
      <c r="AC7497" s="1"/>
      <c r="AD7497" s="1"/>
      <c r="AE7497" s="1"/>
    </row>
    <row r="7498">
      <c r="A7498" s="1" t="s">
        <v>37061</v>
      </c>
      <c r="B7498" s="2" t="s">
        <v>416</v>
      </c>
      <c r="C7498" s="5" t="s">
        <v>101</v>
      </c>
      <c r="D7498" s="9"/>
      <c r="E7498" s="4" t="b">
        <v>1</v>
      </c>
      <c r="F7498" s="5" t="s">
        <v>37062</v>
      </c>
      <c r="G7498" s="1"/>
      <c r="H7498" s="1" t="s">
        <v>37063</v>
      </c>
      <c r="I7498" s="1" t="s">
        <v>37064</v>
      </c>
      <c r="J7498" s="1"/>
      <c r="K7498" s="1"/>
      <c r="L7498" s="1"/>
      <c r="M7498" s="1"/>
      <c r="N7498" s="1"/>
      <c r="O7498" s="5" t="s">
        <v>437</v>
      </c>
      <c r="P7498" s="1" t="s">
        <v>37065</v>
      </c>
      <c r="Q7498" s="1"/>
      <c r="R7498" s="1"/>
      <c r="S7498" s="1"/>
      <c r="T7498" s="1"/>
      <c r="U7498" s="1"/>
      <c r="V7498" s="1"/>
      <c r="W7498" s="1"/>
      <c r="X7498" s="1"/>
      <c r="Y7498" s="1"/>
      <c r="Z7498" s="1"/>
      <c r="AA7498" s="1"/>
      <c r="AB7498" s="1"/>
      <c r="AC7498" s="1"/>
      <c r="AD7498" s="1"/>
      <c r="AE7498" s="1"/>
    </row>
    <row r="7499">
      <c r="A7499" s="5" t="s">
        <v>37066</v>
      </c>
      <c r="B7499" s="8" t="s">
        <v>416</v>
      </c>
      <c r="C7499" s="5" t="s">
        <v>101</v>
      </c>
      <c r="D7499" s="7"/>
      <c r="E7499" s="12" t="b">
        <v>0</v>
      </c>
      <c r="F7499" s="5" t="s">
        <v>37067</v>
      </c>
      <c r="G7499" s="1"/>
      <c r="H7499" s="5" t="s">
        <v>37068</v>
      </c>
      <c r="I7499" s="5" t="s">
        <v>37069</v>
      </c>
      <c r="J7499" s="1"/>
      <c r="K7499" s="1"/>
      <c r="L7499" s="1"/>
      <c r="M7499" s="1"/>
      <c r="N7499" s="1"/>
      <c r="O7499" s="1"/>
      <c r="P7499" s="5" t="s">
        <v>37070</v>
      </c>
      <c r="Q7499" s="1"/>
      <c r="R7499" s="1"/>
      <c r="S7499" s="1"/>
      <c r="T7499" s="1"/>
      <c r="U7499" s="1"/>
      <c r="V7499" s="1"/>
      <c r="W7499" s="1"/>
      <c r="X7499" s="1"/>
      <c r="Y7499" s="1"/>
      <c r="Z7499" s="1"/>
      <c r="AA7499" s="1"/>
      <c r="AB7499" s="1"/>
      <c r="AC7499" s="1"/>
      <c r="AD7499" s="1"/>
      <c r="AE7499" s="1"/>
    </row>
    <row r="7500">
      <c r="A7500" s="1" t="s">
        <v>37071</v>
      </c>
      <c r="B7500" s="8" t="s">
        <v>616</v>
      </c>
      <c r="C7500" s="5" t="s">
        <v>818</v>
      </c>
      <c r="D7500" s="9"/>
      <c r="E7500" s="4" t="b">
        <v>1</v>
      </c>
      <c r="F7500" s="5" t="s">
        <v>37072</v>
      </c>
      <c r="G7500" s="1"/>
      <c r="H7500" s="1" t="s">
        <v>37073</v>
      </c>
      <c r="I7500" s="5" t="s">
        <v>37074</v>
      </c>
      <c r="J7500" s="5"/>
      <c r="K7500" s="1"/>
      <c r="L7500" s="1"/>
      <c r="M7500" s="1"/>
      <c r="N7500" s="1"/>
      <c r="O7500" s="1"/>
      <c r="P7500" s="1" t="s">
        <v>37075</v>
      </c>
      <c r="Q7500" s="1"/>
      <c r="R7500" s="1"/>
      <c r="S7500" s="1"/>
      <c r="T7500" s="1"/>
      <c r="U7500" s="1"/>
      <c r="V7500" s="1"/>
      <c r="W7500" s="1"/>
      <c r="X7500" s="1"/>
      <c r="Y7500" s="1"/>
      <c r="Z7500" s="1"/>
      <c r="AA7500" s="1"/>
      <c r="AB7500" s="1"/>
      <c r="AC7500" s="1"/>
      <c r="AD7500" s="1"/>
      <c r="AE7500" s="1"/>
    </row>
    <row r="7501">
      <c r="A7501" s="1" t="s">
        <v>37076</v>
      </c>
      <c r="B7501" s="2" t="s">
        <v>445</v>
      </c>
      <c r="C7501" s="5" t="s">
        <v>101</v>
      </c>
      <c r="D7501" s="10"/>
      <c r="E7501" s="12" t="b">
        <v>0</v>
      </c>
      <c r="F7501" s="5" t="s">
        <v>37077</v>
      </c>
      <c r="G7501" s="1"/>
      <c r="H7501" s="1" t="s">
        <v>37078</v>
      </c>
      <c r="I7501" s="5" t="s">
        <v>37079</v>
      </c>
      <c r="J7501" s="5"/>
      <c r="K7501" s="1"/>
      <c r="L7501" s="1"/>
      <c r="M7501" s="1"/>
      <c r="N7501" s="1"/>
      <c r="O7501" s="1"/>
      <c r="P7501" s="1" t="s">
        <v>37080</v>
      </c>
      <c r="Q7501" s="1"/>
      <c r="R7501" s="1"/>
      <c r="S7501" s="1"/>
      <c r="T7501" s="1"/>
      <c r="U7501" s="1"/>
      <c r="V7501" s="1"/>
      <c r="W7501" s="1"/>
      <c r="X7501" s="1"/>
      <c r="Y7501" s="1"/>
      <c r="Z7501" s="1"/>
      <c r="AA7501" s="1"/>
      <c r="AB7501" s="1"/>
      <c r="AC7501" s="1"/>
      <c r="AD7501" s="1"/>
      <c r="AE7501" s="1"/>
    </row>
    <row r="7502">
      <c r="A7502" s="1" t="s">
        <v>37081</v>
      </c>
      <c r="B7502" s="2" t="s">
        <v>445</v>
      </c>
      <c r="C7502" s="5" t="s">
        <v>101</v>
      </c>
      <c r="D7502" s="9"/>
      <c r="E7502" s="12" t="b">
        <v>0</v>
      </c>
      <c r="F7502" s="5" t="s">
        <v>37082</v>
      </c>
      <c r="G7502" s="1"/>
      <c r="H7502" s="1" t="s">
        <v>37083</v>
      </c>
      <c r="I7502" s="5" t="s">
        <v>37084</v>
      </c>
      <c r="J7502" s="5"/>
      <c r="K7502" s="1"/>
      <c r="L7502" s="1"/>
      <c r="M7502" s="1"/>
      <c r="N7502" s="1"/>
      <c r="O7502" s="1"/>
      <c r="P7502" s="1" t="s">
        <v>37085</v>
      </c>
      <c r="Q7502" s="1"/>
      <c r="R7502" s="1"/>
      <c r="S7502" s="1"/>
      <c r="T7502" s="1"/>
      <c r="U7502" s="1"/>
      <c r="V7502" s="1"/>
      <c r="W7502" s="1"/>
      <c r="X7502" s="1"/>
      <c r="Y7502" s="1"/>
      <c r="Z7502" s="1"/>
      <c r="AA7502" s="1"/>
      <c r="AB7502" s="1"/>
      <c r="AC7502" s="1"/>
      <c r="AD7502" s="1"/>
      <c r="AE7502" s="1"/>
    </row>
    <row r="7503">
      <c r="A7503" s="1" t="s">
        <v>37086</v>
      </c>
      <c r="B7503" s="8" t="s">
        <v>616</v>
      </c>
      <c r="C7503" s="5" t="s">
        <v>617</v>
      </c>
      <c r="D7503" s="10"/>
      <c r="E7503" s="4" t="b">
        <v>1</v>
      </c>
      <c r="F7503" s="5" t="s">
        <v>37086</v>
      </c>
      <c r="G7503" s="1"/>
      <c r="H7503" s="1" t="s">
        <v>37087</v>
      </c>
      <c r="I7503" s="1" t="s">
        <v>37086</v>
      </c>
      <c r="J7503" s="1"/>
      <c r="K7503" s="1"/>
      <c r="L7503" s="1"/>
      <c r="M7503" s="1"/>
      <c r="N7503" s="1"/>
      <c r="O7503" s="1" t="s">
        <v>795</v>
      </c>
      <c r="P7503" s="1" t="s">
        <v>37088</v>
      </c>
      <c r="Q7503" s="1"/>
      <c r="R7503" s="1"/>
      <c r="S7503" s="1"/>
      <c r="T7503" s="1"/>
      <c r="U7503" s="1"/>
      <c r="V7503" s="1"/>
      <c r="W7503" s="1"/>
      <c r="X7503" s="1"/>
      <c r="Y7503" s="1"/>
      <c r="Z7503" s="1"/>
      <c r="AA7503" s="1"/>
      <c r="AB7503" s="1"/>
      <c r="AC7503" s="1"/>
      <c r="AD7503" s="1"/>
      <c r="AE7503" s="1"/>
    </row>
    <row r="7504">
      <c r="A7504" s="1" t="s">
        <v>37089</v>
      </c>
      <c r="B7504" s="2" t="s">
        <v>416</v>
      </c>
      <c r="C7504" s="5" t="s">
        <v>101</v>
      </c>
      <c r="D7504" s="9"/>
      <c r="E7504" s="4" t="b">
        <v>1</v>
      </c>
      <c r="F7504" s="5" t="s">
        <v>37090</v>
      </c>
      <c r="G7504" s="1"/>
      <c r="H7504" s="1" t="s">
        <v>37091</v>
      </c>
      <c r="I7504" s="5" t="s">
        <v>37092</v>
      </c>
      <c r="J7504" s="5"/>
      <c r="K7504" s="1"/>
      <c r="L7504" s="1" t="s">
        <v>4435</v>
      </c>
      <c r="M7504" s="1"/>
      <c r="N7504" s="1"/>
      <c r="O7504" s="1"/>
      <c r="P7504" s="5" t="s">
        <v>37093</v>
      </c>
      <c r="Q7504" s="1"/>
      <c r="R7504" s="1"/>
      <c r="S7504" s="1"/>
      <c r="T7504" s="1"/>
      <c r="U7504" s="1"/>
      <c r="V7504" s="1"/>
      <c r="W7504" s="1"/>
      <c r="X7504" s="1"/>
      <c r="Y7504" s="1"/>
      <c r="Z7504" s="1"/>
      <c r="AA7504" s="1"/>
      <c r="AB7504" s="1"/>
      <c r="AC7504" s="1"/>
      <c r="AD7504" s="1"/>
      <c r="AE7504" s="1"/>
    </row>
    <row r="7505">
      <c r="A7505" s="5" t="s">
        <v>37094</v>
      </c>
      <c r="B7505" s="8" t="s">
        <v>416</v>
      </c>
      <c r="C7505" s="5" t="s">
        <v>101</v>
      </c>
      <c r="D7505" s="10"/>
      <c r="E7505" s="4" t="b">
        <v>1</v>
      </c>
      <c r="F7505" s="5" t="s">
        <v>37095</v>
      </c>
      <c r="G7505" s="1"/>
      <c r="H7505" s="5" t="s">
        <v>37096</v>
      </c>
      <c r="I7505" s="5" t="s">
        <v>37097</v>
      </c>
      <c r="J7505" s="5"/>
      <c r="K7505" s="1"/>
      <c r="L7505" s="1"/>
      <c r="M7505" s="1"/>
      <c r="N7505" s="1"/>
      <c r="O7505" s="1" t="s">
        <v>703</v>
      </c>
      <c r="P7505" s="5" t="s">
        <v>37098</v>
      </c>
      <c r="Q7505" s="1"/>
      <c r="R7505" s="1"/>
      <c r="S7505" s="1"/>
      <c r="T7505" s="1"/>
      <c r="U7505" s="1"/>
      <c r="V7505" s="1"/>
      <c r="W7505" s="1"/>
      <c r="X7505" s="1"/>
      <c r="Y7505" s="1"/>
      <c r="Z7505" s="1"/>
      <c r="AA7505" s="1"/>
      <c r="AB7505" s="1"/>
      <c r="AC7505" s="1"/>
      <c r="AD7505" s="1"/>
      <c r="AE7505" s="1"/>
    </row>
    <row r="7506">
      <c r="A7506" s="5" t="s">
        <v>37099</v>
      </c>
      <c r="B7506" s="8" t="s">
        <v>445</v>
      </c>
      <c r="C7506" s="5" t="s">
        <v>491</v>
      </c>
      <c r="D7506" s="9"/>
      <c r="E7506" s="12" t="b">
        <v>0</v>
      </c>
      <c r="F7506" s="5" t="s">
        <v>37100</v>
      </c>
      <c r="G7506" s="1"/>
      <c r="H7506" s="5" t="s">
        <v>37101</v>
      </c>
      <c r="I7506" s="5" t="s">
        <v>37102</v>
      </c>
      <c r="J7506" s="5"/>
      <c r="K7506" s="1"/>
      <c r="L7506" s="1"/>
      <c r="M7506" s="1"/>
      <c r="N7506" s="1"/>
      <c r="O7506" s="5" t="s">
        <v>3659</v>
      </c>
      <c r="P7506" s="5" t="s">
        <v>37103</v>
      </c>
      <c r="Q7506" s="1"/>
      <c r="R7506" s="1"/>
      <c r="S7506" s="1"/>
      <c r="T7506" s="1"/>
      <c r="U7506" s="1"/>
      <c r="V7506" s="1"/>
      <c r="W7506" s="1"/>
      <c r="X7506" s="1"/>
      <c r="Y7506" s="1"/>
      <c r="Z7506" s="1"/>
      <c r="AA7506" s="1"/>
      <c r="AB7506" s="1"/>
      <c r="AC7506" s="1"/>
      <c r="AD7506" s="1"/>
      <c r="AE7506" s="1"/>
    </row>
    <row r="7507">
      <c r="A7507" s="5" t="s">
        <v>37104</v>
      </c>
      <c r="B7507" s="8" t="s">
        <v>616</v>
      </c>
      <c r="C7507" s="5" t="s">
        <v>617</v>
      </c>
      <c r="D7507" s="7"/>
      <c r="E7507" s="12" t="b">
        <v>0</v>
      </c>
      <c r="F7507" s="5" t="s">
        <v>37105</v>
      </c>
      <c r="G7507" s="1"/>
      <c r="H7507" s="5" t="s">
        <v>37106</v>
      </c>
      <c r="I7507" s="5" t="s">
        <v>37107</v>
      </c>
      <c r="J7507" s="1"/>
      <c r="K7507" s="1"/>
      <c r="L7507" s="1"/>
      <c r="M7507" s="1"/>
      <c r="N7507" s="1"/>
      <c r="O7507" s="5" t="s">
        <v>620</v>
      </c>
      <c r="P7507" s="5" t="s">
        <v>37108</v>
      </c>
      <c r="Q7507" s="1"/>
      <c r="R7507" s="1"/>
      <c r="S7507" s="1"/>
      <c r="T7507" s="1"/>
      <c r="U7507" s="1"/>
      <c r="V7507" s="1"/>
      <c r="W7507" s="1"/>
      <c r="X7507" s="1"/>
      <c r="Y7507" s="1"/>
      <c r="Z7507" s="1"/>
      <c r="AA7507" s="1"/>
      <c r="AB7507" s="1"/>
      <c r="AC7507" s="1"/>
      <c r="AD7507" s="1"/>
      <c r="AE7507" s="1"/>
    </row>
    <row r="7508">
      <c r="A7508" s="1" t="s">
        <v>37109</v>
      </c>
      <c r="B7508" s="2" t="s">
        <v>416</v>
      </c>
      <c r="C7508" s="1" t="s">
        <v>491</v>
      </c>
      <c r="D7508" s="6"/>
      <c r="E7508" s="4" t="b">
        <v>1</v>
      </c>
      <c r="F7508" s="5" t="s">
        <v>37110</v>
      </c>
      <c r="G7508" s="1"/>
      <c r="H7508" s="1" t="s">
        <v>37111</v>
      </c>
      <c r="I7508" s="5" t="s">
        <v>37112</v>
      </c>
      <c r="J7508" s="5"/>
      <c r="K7508" s="1"/>
      <c r="L7508" s="1"/>
      <c r="M7508" s="1"/>
      <c r="N7508" s="1"/>
      <c r="O7508" s="1"/>
      <c r="P7508" s="1" t="s">
        <v>37113</v>
      </c>
      <c r="Q7508" s="1"/>
      <c r="R7508" s="1"/>
      <c r="S7508" s="1"/>
      <c r="T7508" s="1"/>
      <c r="U7508" s="1"/>
      <c r="V7508" s="1"/>
      <c r="W7508" s="1"/>
      <c r="X7508" s="1"/>
      <c r="Y7508" s="1"/>
      <c r="Z7508" s="1"/>
      <c r="AA7508" s="1"/>
      <c r="AB7508" s="1"/>
      <c r="AC7508" s="1"/>
      <c r="AD7508" s="1"/>
      <c r="AE7508" s="1"/>
    </row>
    <row r="7509">
      <c r="A7509" s="5" t="s">
        <v>37114</v>
      </c>
      <c r="B7509" s="8" t="s">
        <v>445</v>
      </c>
      <c r="C7509" s="5" t="s">
        <v>101</v>
      </c>
      <c r="D7509" s="7"/>
      <c r="E7509" s="12" t="b">
        <v>0</v>
      </c>
      <c r="F7509" s="5" t="s">
        <v>37115</v>
      </c>
      <c r="G7509" s="1"/>
      <c r="H7509" s="5" t="s">
        <v>37116</v>
      </c>
      <c r="I7509" s="5" t="s">
        <v>37117</v>
      </c>
      <c r="J7509" s="1"/>
      <c r="K7509" s="1"/>
      <c r="L7509" s="1"/>
      <c r="M7509" s="1"/>
      <c r="N7509" s="1"/>
      <c r="O7509" s="1"/>
      <c r="P7509" s="5" t="s">
        <v>37118</v>
      </c>
      <c r="Q7509" s="1"/>
      <c r="R7509" s="1"/>
      <c r="S7509" s="1"/>
      <c r="T7509" s="1"/>
      <c r="U7509" s="1"/>
      <c r="V7509" s="1"/>
      <c r="W7509" s="1"/>
      <c r="X7509" s="1"/>
      <c r="Y7509" s="1"/>
      <c r="Z7509" s="1"/>
      <c r="AA7509" s="1"/>
      <c r="AB7509" s="1"/>
      <c r="AC7509" s="1"/>
      <c r="AD7509" s="1"/>
      <c r="AE7509" s="1"/>
    </row>
    <row r="7510">
      <c r="A7510" s="5" t="s">
        <v>37119</v>
      </c>
      <c r="B7510" s="8" t="s">
        <v>616</v>
      </c>
      <c r="C7510" s="5" t="s">
        <v>617</v>
      </c>
      <c r="D7510" s="6"/>
      <c r="E7510" s="12" t="b">
        <v>0</v>
      </c>
      <c r="F7510" s="5" t="s">
        <v>37120</v>
      </c>
      <c r="G7510" s="1"/>
      <c r="H7510" s="5" t="s">
        <v>37121</v>
      </c>
      <c r="I7510" s="5" t="s">
        <v>37122</v>
      </c>
      <c r="J7510" s="1"/>
      <c r="K7510" s="1"/>
      <c r="L7510" s="1"/>
      <c r="M7510" s="1"/>
      <c r="N7510" s="1"/>
      <c r="O7510" s="5" t="s">
        <v>36353</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7860</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37596</v>
      </c>
      <c r="G7609" s="1"/>
      <c r="H7609" s="5" t="s">
        <v>37597</v>
      </c>
      <c r="I7609" s="5" t="s">
        <v>37598</v>
      </c>
      <c r="J7609" s="1"/>
      <c r="K7609" s="1"/>
      <c r="L7609" s="1"/>
      <c r="M7609" s="1"/>
      <c r="N7609" s="1"/>
      <c r="O7609" s="5" t="s">
        <v>1588</v>
      </c>
      <c r="P7609" s="5" t="s">
        <v>37599</v>
      </c>
      <c r="Q7609" s="1"/>
      <c r="R7609" s="1"/>
      <c r="S7609" s="1"/>
      <c r="T7609" s="1"/>
      <c r="U7609" s="1"/>
      <c r="V7609" s="1"/>
      <c r="W7609" s="1"/>
      <c r="X7609" s="1"/>
      <c r="Y7609" s="1"/>
      <c r="Z7609" s="1"/>
      <c r="AA7609" s="1"/>
      <c r="AB7609" s="1"/>
      <c r="AC7609" s="1"/>
      <c r="AD7609" s="1"/>
      <c r="AE7609" s="1"/>
    </row>
    <row r="7610">
      <c r="A7610" s="5" t="s">
        <v>37600</v>
      </c>
      <c r="B7610" s="8" t="s">
        <v>616</v>
      </c>
      <c r="C7610" s="5" t="s">
        <v>617</v>
      </c>
      <c r="D7610" s="6"/>
      <c r="E7610" s="12" t="b">
        <v>0</v>
      </c>
      <c r="F7610" s="5" t="s">
        <v>37601</v>
      </c>
      <c r="G7610" s="1"/>
      <c r="H7610" s="5" t="s">
        <v>37600</v>
      </c>
      <c r="I7610" s="1"/>
      <c r="J7610" s="1"/>
      <c r="K7610" s="1"/>
      <c r="L7610" s="1"/>
      <c r="M7610" s="1"/>
      <c r="N7610" s="1"/>
      <c r="O7610" s="5" t="s">
        <v>620</v>
      </c>
      <c r="P7610" s="5" t="s">
        <v>37602</v>
      </c>
      <c r="Q7610" s="1"/>
      <c r="R7610" s="1"/>
      <c r="S7610" s="1"/>
      <c r="T7610" s="1"/>
      <c r="U7610" s="1"/>
      <c r="V7610" s="1"/>
      <c r="W7610" s="1"/>
      <c r="X7610" s="1"/>
      <c r="Y7610" s="1"/>
      <c r="Z7610" s="1"/>
      <c r="AA7610" s="1"/>
      <c r="AB7610" s="1"/>
      <c r="AC7610" s="1"/>
      <c r="AD7610" s="1"/>
      <c r="AE7610" s="1"/>
    </row>
    <row r="7611">
      <c r="A7611" s="5" t="s">
        <v>37603</v>
      </c>
      <c r="B7611" s="8" t="s">
        <v>616</v>
      </c>
      <c r="C7611" s="5" t="s">
        <v>617</v>
      </c>
      <c r="D7611" s="7"/>
      <c r="E7611" s="12" t="b">
        <v>0</v>
      </c>
      <c r="F7611" s="5" t="s">
        <v>37604</v>
      </c>
      <c r="G7611" s="1"/>
      <c r="H7611" s="5" t="s">
        <v>37605</v>
      </c>
      <c r="I7611" s="1"/>
      <c r="J7611" s="1"/>
      <c r="K7611" s="1"/>
      <c r="L7611" s="1"/>
      <c r="M7611" s="1"/>
      <c r="N7611" s="1"/>
      <c r="O7611" s="5" t="s">
        <v>620</v>
      </c>
      <c r="P7611" s="5" t="s">
        <v>37606</v>
      </c>
      <c r="Q7611" s="1"/>
      <c r="R7611" s="1"/>
      <c r="S7611" s="1"/>
      <c r="T7611" s="1"/>
      <c r="U7611" s="1"/>
      <c r="V7611" s="1"/>
      <c r="W7611" s="1"/>
      <c r="X7611" s="1"/>
      <c r="Y7611" s="1"/>
      <c r="Z7611" s="1"/>
      <c r="AA7611" s="1"/>
      <c r="AB7611" s="1"/>
      <c r="AC7611" s="1"/>
      <c r="AD7611" s="1"/>
      <c r="AE7611" s="1"/>
    </row>
    <row r="7612">
      <c r="A7612" s="5" t="s">
        <v>37607</v>
      </c>
      <c r="B7612" s="8" t="s">
        <v>616</v>
      </c>
      <c r="C7612" s="5" t="s">
        <v>617</v>
      </c>
      <c r="D7612" s="6"/>
      <c r="E7612" s="12" t="b">
        <v>0</v>
      </c>
      <c r="F7612" s="5" t="s">
        <v>37608</v>
      </c>
      <c r="G7612" s="1"/>
      <c r="H7612" s="5" t="s">
        <v>37609</v>
      </c>
      <c r="I7612" s="1"/>
      <c r="J7612" s="1"/>
      <c r="K7612" s="1"/>
      <c r="L7612" s="1"/>
      <c r="M7612" s="1"/>
      <c r="N7612" s="1"/>
      <c r="O7612" s="5" t="s">
        <v>620</v>
      </c>
      <c r="P7612" s="5" t="s">
        <v>37610</v>
      </c>
      <c r="Q7612" s="1"/>
      <c r="R7612" s="1"/>
      <c r="S7612" s="1"/>
      <c r="T7612" s="1"/>
      <c r="U7612" s="1"/>
      <c r="V7612" s="1"/>
      <c r="W7612" s="1"/>
      <c r="X7612" s="1"/>
      <c r="Y7612" s="1"/>
      <c r="Z7612" s="1"/>
      <c r="AA7612" s="1"/>
      <c r="AB7612" s="1"/>
      <c r="AC7612" s="1"/>
      <c r="AD7612" s="1"/>
      <c r="AE7612" s="1"/>
    </row>
    <row r="7613">
      <c r="A7613" s="5" t="s">
        <v>37611</v>
      </c>
      <c r="B7613" s="8" t="s">
        <v>616</v>
      </c>
      <c r="C7613" s="5" t="s">
        <v>617</v>
      </c>
      <c r="D7613" s="7"/>
      <c r="E7613" s="12" t="b">
        <v>0</v>
      </c>
      <c r="F7613" s="5" t="s">
        <v>37612</v>
      </c>
      <c r="G7613" s="1"/>
      <c r="H7613" s="5" t="s">
        <v>37613</v>
      </c>
      <c r="I7613" s="1"/>
      <c r="J7613" s="1"/>
      <c r="K7613" s="1"/>
      <c r="L7613" s="1"/>
      <c r="M7613" s="1"/>
      <c r="N7613" s="1"/>
      <c r="O7613" s="5" t="s">
        <v>620</v>
      </c>
      <c r="P7613" s="5" t="s">
        <v>37614</v>
      </c>
      <c r="Q7613" s="1"/>
      <c r="R7613" s="1"/>
      <c r="S7613" s="1"/>
      <c r="T7613" s="1"/>
      <c r="U7613" s="1"/>
      <c r="V7613" s="1"/>
      <c r="W7613" s="1"/>
      <c r="X7613" s="1"/>
      <c r="Y7613" s="1"/>
      <c r="Z7613" s="1"/>
      <c r="AA7613" s="1"/>
      <c r="AB7613" s="1"/>
      <c r="AC7613" s="1"/>
      <c r="AD7613" s="1"/>
      <c r="AE7613" s="1"/>
    </row>
    <row r="7614">
      <c r="A7614" s="5" t="s">
        <v>37615</v>
      </c>
      <c r="B7614" s="8" t="s">
        <v>616</v>
      </c>
      <c r="C7614" s="5" t="s">
        <v>617</v>
      </c>
      <c r="D7614" s="6"/>
      <c r="E7614" s="12" t="b">
        <v>0</v>
      </c>
      <c r="F7614" s="5" t="s">
        <v>37615</v>
      </c>
      <c r="G7614" s="1"/>
      <c r="H7614" s="5" t="s">
        <v>37615</v>
      </c>
      <c r="I7614" s="1"/>
      <c r="J7614" s="1"/>
      <c r="K7614" s="1"/>
      <c r="L7614" s="1"/>
      <c r="M7614" s="1"/>
      <c r="N7614" s="1"/>
      <c r="O7614" s="5" t="s">
        <v>620</v>
      </c>
      <c r="P7614" s="5" t="s">
        <v>37616</v>
      </c>
      <c r="Q7614" s="1"/>
      <c r="R7614" s="1"/>
      <c r="S7614" s="1"/>
      <c r="T7614" s="1"/>
      <c r="U7614" s="1"/>
      <c r="V7614" s="1"/>
      <c r="W7614" s="1"/>
      <c r="X7614" s="1"/>
      <c r="Y7614" s="1"/>
      <c r="Z7614" s="1"/>
      <c r="AA7614" s="1"/>
      <c r="AB7614" s="1"/>
      <c r="AC7614" s="1"/>
      <c r="AD7614" s="1"/>
      <c r="AE7614" s="1"/>
    </row>
    <row r="7615">
      <c r="A7615" s="5" t="s">
        <v>37617</v>
      </c>
      <c r="B7615" s="8" t="s">
        <v>616</v>
      </c>
      <c r="C7615" s="5" t="s">
        <v>617</v>
      </c>
      <c r="D7615" s="7"/>
      <c r="E7615" s="12" t="b">
        <v>0</v>
      </c>
      <c r="F7615" s="5" t="s">
        <v>37618</v>
      </c>
      <c r="G7615" s="1"/>
      <c r="H7615" s="5" t="s">
        <v>37619</v>
      </c>
      <c r="I7615" s="1"/>
      <c r="J7615" s="1"/>
      <c r="K7615" s="1"/>
      <c r="L7615" s="1"/>
      <c r="M7615" s="1"/>
      <c r="N7615" s="1"/>
      <c r="O7615" s="5" t="s">
        <v>620</v>
      </c>
      <c r="P7615" s="5" t="s">
        <v>37620</v>
      </c>
      <c r="Q7615" s="1"/>
      <c r="R7615" s="1"/>
      <c r="S7615" s="1"/>
      <c r="T7615" s="1"/>
      <c r="U7615" s="1"/>
      <c r="V7615" s="1"/>
      <c r="W7615" s="1"/>
      <c r="X7615" s="1"/>
      <c r="Y7615" s="1"/>
      <c r="Z7615" s="1"/>
      <c r="AA7615" s="1"/>
      <c r="AB7615" s="1"/>
      <c r="AC7615" s="1"/>
      <c r="AD7615" s="1"/>
      <c r="AE7615" s="1"/>
    </row>
    <row r="7616">
      <c r="A7616" s="5" t="s">
        <v>37621</v>
      </c>
      <c r="B7616" s="8" t="s">
        <v>616</v>
      </c>
      <c r="C7616" s="5" t="s">
        <v>617</v>
      </c>
      <c r="D7616" s="6"/>
      <c r="E7616" s="12" t="b">
        <v>0</v>
      </c>
      <c r="F7616" s="5" t="s">
        <v>37622</v>
      </c>
      <c r="G7616" s="1"/>
      <c r="H7616" s="5" t="s">
        <v>37623</v>
      </c>
      <c r="I7616" s="1"/>
      <c r="J7616" s="1"/>
      <c r="K7616" s="1"/>
      <c r="L7616" s="1"/>
      <c r="M7616" s="1"/>
      <c r="N7616" s="1"/>
      <c r="O7616" s="5" t="s">
        <v>620</v>
      </c>
      <c r="P7616" s="5" t="s">
        <v>37624</v>
      </c>
      <c r="Q7616" s="1"/>
      <c r="R7616" s="1"/>
      <c r="S7616" s="1"/>
      <c r="T7616" s="1"/>
      <c r="U7616" s="1"/>
      <c r="V7616" s="1"/>
      <c r="W7616" s="1"/>
      <c r="X7616" s="1"/>
      <c r="Y7616" s="1"/>
      <c r="Z7616" s="1"/>
      <c r="AA7616" s="1"/>
      <c r="AB7616" s="1"/>
      <c r="AC7616" s="1"/>
      <c r="AD7616" s="1"/>
      <c r="AE7616" s="1"/>
    </row>
    <row r="7617">
      <c r="A7617" s="5" t="s">
        <v>37625</v>
      </c>
      <c r="B7617" s="8" t="s">
        <v>616</v>
      </c>
      <c r="C7617" s="5" t="s">
        <v>617</v>
      </c>
      <c r="D7617" s="7"/>
      <c r="E7617" s="12" t="b">
        <v>0</v>
      </c>
      <c r="F7617" s="5" t="s">
        <v>37626</v>
      </c>
      <c r="G7617" s="1"/>
      <c r="H7617" s="5" t="s">
        <v>37627</v>
      </c>
      <c r="I7617" s="1"/>
      <c r="J7617" s="1"/>
      <c r="K7617" s="1"/>
      <c r="L7617" s="1"/>
      <c r="M7617" s="1"/>
      <c r="N7617" s="1"/>
      <c r="O7617" s="5" t="s">
        <v>620</v>
      </c>
      <c r="P7617" s="5" t="s">
        <v>37628</v>
      </c>
      <c r="Q7617" s="1"/>
      <c r="R7617" s="1"/>
      <c r="S7617" s="1"/>
      <c r="T7617" s="1"/>
      <c r="U7617" s="1"/>
      <c r="V7617" s="1"/>
      <c r="W7617" s="1"/>
      <c r="X7617" s="1"/>
      <c r="Y7617" s="1"/>
      <c r="Z7617" s="1"/>
      <c r="AA7617" s="1"/>
      <c r="AB7617" s="1"/>
      <c r="AC7617" s="1"/>
      <c r="AD7617" s="1"/>
      <c r="AE7617" s="1"/>
    </row>
    <row r="7618">
      <c r="A7618" s="5" t="s">
        <v>37629</v>
      </c>
      <c r="B7618" s="8" t="s">
        <v>616</v>
      </c>
      <c r="C7618" s="5" t="s">
        <v>617</v>
      </c>
      <c r="D7618" s="6"/>
      <c r="E7618" s="12" t="b">
        <v>0</v>
      </c>
      <c r="F7618" s="5" t="s">
        <v>37630</v>
      </c>
      <c r="G7618" s="1"/>
      <c r="H7618" s="5" t="s">
        <v>37631</v>
      </c>
      <c r="I7618" s="1"/>
      <c r="J7618" s="1"/>
      <c r="K7618" s="1"/>
      <c r="L7618" s="1"/>
      <c r="M7618" s="1"/>
      <c r="N7618" s="1"/>
      <c r="O7618" s="5" t="s">
        <v>620</v>
      </c>
      <c r="P7618" s="5" t="s">
        <v>37632</v>
      </c>
      <c r="Q7618" s="1"/>
      <c r="R7618" s="1"/>
      <c r="S7618" s="1"/>
      <c r="T7618" s="1"/>
      <c r="U7618" s="1"/>
      <c r="V7618" s="1"/>
      <c r="W7618" s="1"/>
      <c r="X7618" s="1"/>
      <c r="Y7618" s="1"/>
      <c r="Z7618" s="1"/>
      <c r="AA7618" s="1"/>
      <c r="AB7618" s="1"/>
      <c r="AC7618" s="1"/>
      <c r="AD7618" s="1"/>
      <c r="AE7618" s="1"/>
    </row>
    <row r="7619">
      <c r="A7619" s="5" t="s">
        <v>37633</v>
      </c>
      <c r="B7619" s="8" t="s">
        <v>616</v>
      </c>
      <c r="C7619" s="5" t="s">
        <v>617</v>
      </c>
      <c r="D7619" s="7"/>
      <c r="E7619" s="12" t="b">
        <v>0</v>
      </c>
      <c r="F7619" s="5" t="s">
        <v>37634</v>
      </c>
      <c r="G7619" s="1"/>
      <c r="H7619" s="5" t="s">
        <v>37635</v>
      </c>
      <c r="I7619" s="1"/>
      <c r="J7619" s="1"/>
      <c r="K7619" s="1"/>
      <c r="L7619" s="1"/>
      <c r="M7619" s="1"/>
      <c r="N7619" s="1"/>
      <c r="O7619" s="5" t="s">
        <v>620</v>
      </c>
      <c r="P7619" s="5" t="s">
        <v>37636</v>
      </c>
      <c r="Q7619" s="1"/>
      <c r="R7619" s="1"/>
      <c r="S7619" s="1"/>
      <c r="T7619" s="1"/>
      <c r="U7619" s="1"/>
      <c r="V7619" s="1"/>
      <c r="W7619" s="1"/>
      <c r="X7619" s="1"/>
      <c r="Y7619" s="1"/>
      <c r="Z7619" s="1"/>
      <c r="AA7619" s="1"/>
      <c r="AB7619" s="1"/>
      <c r="AC7619" s="1"/>
      <c r="AD7619" s="1"/>
      <c r="AE7619" s="1"/>
    </row>
    <row r="7620">
      <c r="A7620" s="5" t="s">
        <v>37637</v>
      </c>
      <c r="B7620" s="8" t="s">
        <v>616</v>
      </c>
      <c r="C7620" s="5" t="s">
        <v>617</v>
      </c>
      <c r="D7620" s="6"/>
      <c r="E7620" s="12" t="b">
        <v>0</v>
      </c>
      <c r="F7620" s="5" t="s">
        <v>37637</v>
      </c>
      <c r="G7620" s="1"/>
      <c r="H7620" s="5" t="s">
        <v>37638</v>
      </c>
      <c r="I7620" s="1"/>
      <c r="J7620" s="1"/>
      <c r="K7620" s="1"/>
      <c r="L7620" s="1"/>
      <c r="M7620" s="1"/>
      <c r="N7620" s="1"/>
      <c r="O7620" s="5" t="s">
        <v>620</v>
      </c>
      <c r="P7620" s="5" t="s">
        <v>37639</v>
      </c>
      <c r="Q7620" s="1"/>
      <c r="R7620" s="1"/>
      <c r="S7620" s="1"/>
      <c r="T7620" s="1"/>
      <c r="U7620" s="1"/>
      <c r="V7620" s="1"/>
      <c r="W7620" s="1"/>
      <c r="X7620" s="1"/>
      <c r="Y7620" s="1"/>
      <c r="Z7620" s="1"/>
      <c r="AA7620" s="1"/>
      <c r="AB7620" s="1"/>
      <c r="AC7620" s="1"/>
      <c r="AD7620" s="1"/>
      <c r="AE7620" s="1"/>
    </row>
    <row r="7621">
      <c r="A7621" s="5" t="s">
        <v>37640</v>
      </c>
      <c r="B7621" s="8" t="s">
        <v>616</v>
      </c>
      <c r="C7621" s="5" t="s">
        <v>617</v>
      </c>
      <c r="D7621" s="7"/>
      <c r="E7621" s="12" t="b">
        <v>0</v>
      </c>
      <c r="F7621" s="5" t="s">
        <v>37641</v>
      </c>
      <c r="G7621" s="1"/>
      <c r="H7621" s="5" t="s">
        <v>37642</v>
      </c>
      <c r="I7621" s="1"/>
      <c r="J7621" s="1"/>
      <c r="K7621" s="1"/>
      <c r="L7621" s="1"/>
      <c r="M7621" s="1"/>
      <c r="N7621" s="1"/>
      <c r="O7621" s="5" t="s">
        <v>620</v>
      </c>
      <c r="P7621" s="5" t="s">
        <v>37643</v>
      </c>
      <c r="Q7621" s="1"/>
      <c r="R7621" s="1"/>
      <c r="S7621" s="1"/>
      <c r="T7621" s="1"/>
      <c r="U7621" s="1"/>
      <c r="V7621" s="1"/>
      <c r="W7621" s="1"/>
      <c r="X7621" s="1"/>
      <c r="Y7621" s="1"/>
      <c r="Z7621" s="1"/>
      <c r="AA7621" s="1"/>
      <c r="AB7621" s="1"/>
      <c r="AC7621" s="1"/>
      <c r="AD7621" s="1"/>
      <c r="AE7621" s="1"/>
    </row>
    <row r="7622">
      <c r="A7622" s="5" t="s">
        <v>37644</v>
      </c>
      <c r="B7622" s="8" t="s">
        <v>616</v>
      </c>
      <c r="C7622" s="5" t="s">
        <v>617</v>
      </c>
      <c r="D7622" s="6"/>
      <c r="E7622" s="12" t="b">
        <v>0</v>
      </c>
      <c r="F7622" s="5" t="s">
        <v>15156</v>
      </c>
      <c r="G7622" s="1"/>
      <c r="H7622" s="5" t="s">
        <v>37645</v>
      </c>
      <c r="I7622" s="1"/>
      <c r="J7622" s="1"/>
      <c r="K7622" s="1"/>
      <c r="L7622" s="1"/>
      <c r="M7622" s="1"/>
      <c r="N7622" s="1"/>
      <c r="O7622" s="5" t="s">
        <v>620</v>
      </c>
      <c r="P7622" s="5" t="s">
        <v>37646</v>
      </c>
      <c r="Q7622" s="1"/>
      <c r="R7622" s="1"/>
      <c r="S7622" s="1"/>
      <c r="T7622" s="1"/>
      <c r="U7622" s="1"/>
      <c r="V7622" s="1"/>
      <c r="W7622" s="1"/>
      <c r="X7622" s="1"/>
      <c r="Y7622" s="1"/>
      <c r="Z7622" s="1"/>
      <c r="AA7622" s="1"/>
      <c r="AB7622" s="1"/>
      <c r="AC7622" s="1"/>
      <c r="AD7622" s="1"/>
      <c r="AE7622" s="1"/>
    </row>
    <row r="7623">
      <c r="A7623" s="5" t="s">
        <v>37647</v>
      </c>
      <c r="B7623" s="8" t="s">
        <v>616</v>
      </c>
      <c r="C7623" s="5" t="s">
        <v>617</v>
      </c>
      <c r="D7623" s="7"/>
      <c r="E7623" s="12" t="b">
        <v>0</v>
      </c>
      <c r="F7623" s="5" t="s">
        <v>37648</v>
      </c>
      <c r="G7623" s="1"/>
      <c r="H7623" s="5" t="s">
        <v>37649</v>
      </c>
      <c r="I7623" s="1"/>
      <c r="J7623" s="1"/>
      <c r="K7623" s="1"/>
      <c r="L7623" s="1"/>
      <c r="M7623" s="1"/>
      <c r="N7623" s="1"/>
      <c r="O7623" s="5" t="s">
        <v>620</v>
      </c>
      <c r="P7623" s="5" t="s">
        <v>37650</v>
      </c>
      <c r="Q7623" s="1"/>
      <c r="R7623" s="1"/>
      <c r="S7623" s="1"/>
      <c r="T7623" s="1"/>
      <c r="U7623" s="1"/>
      <c r="V7623" s="1"/>
      <c r="W7623" s="1"/>
      <c r="X7623" s="1"/>
      <c r="Y7623" s="1"/>
      <c r="Z7623" s="1"/>
      <c r="AA7623" s="1"/>
      <c r="AB7623" s="1"/>
      <c r="AC7623" s="1"/>
      <c r="AD7623" s="1"/>
      <c r="AE7623" s="1"/>
    </row>
    <row r="7624">
      <c r="A7624" s="5" t="s">
        <v>37651</v>
      </c>
      <c r="B7624" s="8" t="s">
        <v>616</v>
      </c>
      <c r="C7624" s="5" t="s">
        <v>617</v>
      </c>
      <c r="D7624" s="6"/>
      <c r="E7624" s="12" t="b">
        <v>0</v>
      </c>
      <c r="F7624" s="5" t="s">
        <v>37651</v>
      </c>
      <c r="G7624" s="1"/>
      <c r="H7624" s="5" t="s">
        <v>37651</v>
      </c>
      <c r="I7624" s="1"/>
      <c r="J7624" s="1"/>
      <c r="K7624" s="1"/>
      <c r="L7624" s="1"/>
      <c r="M7624" s="1"/>
      <c r="N7624" s="1"/>
      <c r="O7624" s="5" t="s">
        <v>620</v>
      </c>
      <c r="P7624" s="5" t="s">
        <v>37652</v>
      </c>
      <c r="Q7624" s="1"/>
      <c r="R7624" s="1"/>
      <c r="S7624" s="1"/>
      <c r="T7624" s="1"/>
      <c r="U7624" s="1"/>
      <c r="V7624" s="1"/>
      <c r="W7624" s="1"/>
      <c r="X7624" s="1"/>
      <c r="Y7624" s="1"/>
      <c r="Z7624" s="1"/>
      <c r="AA7624" s="1"/>
      <c r="AB7624" s="1"/>
      <c r="AC7624" s="1"/>
      <c r="AD7624" s="1"/>
      <c r="AE7624" s="1"/>
    </row>
    <row r="7625">
      <c r="A7625" s="5" t="s">
        <v>37653</v>
      </c>
      <c r="B7625" s="8" t="s">
        <v>616</v>
      </c>
      <c r="C7625" s="5" t="s">
        <v>617</v>
      </c>
      <c r="D7625" s="7"/>
      <c r="E7625" s="12" t="b">
        <v>0</v>
      </c>
      <c r="F7625" s="5" t="s">
        <v>37654</v>
      </c>
      <c r="G7625" s="1"/>
      <c r="H7625" s="5" t="s">
        <v>37655</v>
      </c>
      <c r="I7625" s="1"/>
      <c r="J7625" s="1"/>
      <c r="K7625" s="1"/>
      <c r="L7625" s="1"/>
      <c r="M7625" s="1"/>
      <c r="N7625" s="1"/>
      <c r="O7625" s="5" t="s">
        <v>620</v>
      </c>
      <c r="P7625" s="5" t="s">
        <v>37656</v>
      </c>
      <c r="Q7625" s="1"/>
      <c r="R7625" s="1"/>
      <c r="S7625" s="1"/>
      <c r="T7625" s="1"/>
      <c r="U7625" s="1"/>
      <c r="V7625" s="1"/>
      <c r="W7625" s="1"/>
      <c r="X7625" s="1"/>
      <c r="Y7625" s="1"/>
      <c r="Z7625" s="1"/>
      <c r="AA7625" s="1"/>
      <c r="AB7625" s="1"/>
      <c r="AC7625" s="1"/>
      <c r="AD7625" s="1"/>
      <c r="AE7625" s="1"/>
    </row>
    <row r="7626">
      <c r="A7626" s="5" t="s">
        <v>37657</v>
      </c>
      <c r="B7626" s="8" t="s">
        <v>616</v>
      </c>
      <c r="C7626" s="5" t="s">
        <v>617</v>
      </c>
      <c r="D7626" s="6"/>
      <c r="E7626" s="12" t="b">
        <v>0</v>
      </c>
      <c r="F7626" s="5" t="s">
        <v>37658</v>
      </c>
      <c r="G7626" s="1"/>
      <c r="H7626" s="5" t="s">
        <v>37659</v>
      </c>
      <c r="I7626" s="1"/>
      <c r="J7626" s="1"/>
      <c r="K7626" s="1"/>
      <c r="L7626" s="1"/>
      <c r="M7626" s="1"/>
      <c r="N7626" s="1"/>
      <c r="O7626" s="5" t="s">
        <v>620</v>
      </c>
      <c r="P7626" s="5" t="s">
        <v>37660</v>
      </c>
      <c r="Q7626" s="1"/>
      <c r="R7626" s="1"/>
      <c r="S7626" s="1"/>
      <c r="T7626" s="1"/>
      <c r="U7626" s="1"/>
      <c r="V7626" s="1"/>
      <c r="W7626" s="1"/>
      <c r="X7626" s="1"/>
      <c r="Y7626" s="1"/>
      <c r="Z7626" s="1"/>
      <c r="AA7626" s="1"/>
      <c r="AB7626" s="1"/>
      <c r="AC7626" s="1"/>
      <c r="AD7626" s="1"/>
      <c r="AE7626" s="1"/>
    </row>
    <row r="7627">
      <c r="A7627" s="5" t="s">
        <v>37661</v>
      </c>
      <c r="B7627" s="8" t="s">
        <v>616</v>
      </c>
      <c r="C7627" s="5" t="s">
        <v>617</v>
      </c>
      <c r="D7627" s="7"/>
      <c r="E7627" s="12" t="b">
        <v>0</v>
      </c>
      <c r="F7627" s="5" t="s">
        <v>37662</v>
      </c>
      <c r="G7627" s="1"/>
      <c r="H7627" s="5" t="s">
        <v>37663</v>
      </c>
      <c r="I7627" s="1"/>
      <c r="J7627" s="1"/>
      <c r="K7627" s="1"/>
      <c r="L7627" s="1"/>
      <c r="M7627" s="1"/>
      <c r="N7627" s="1"/>
      <c r="O7627" s="5" t="s">
        <v>620</v>
      </c>
      <c r="P7627" s="5" t="s">
        <v>37664</v>
      </c>
      <c r="Q7627" s="1"/>
      <c r="R7627" s="1"/>
      <c r="S7627" s="1"/>
      <c r="T7627" s="1"/>
      <c r="U7627" s="1"/>
      <c r="V7627" s="1"/>
      <c r="W7627" s="1"/>
      <c r="X7627" s="1"/>
      <c r="Y7627" s="1"/>
      <c r="Z7627" s="1"/>
      <c r="AA7627" s="1"/>
      <c r="AB7627" s="1"/>
      <c r="AC7627" s="1"/>
      <c r="AD7627" s="1"/>
      <c r="AE7627" s="1"/>
    </row>
    <row r="7628">
      <c r="A7628" s="5" t="s">
        <v>37665</v>
      </c>
      <c r="B7628" s="8" t="s">
        <v>616</v>
      </c>
      <c r="C7628" s="5" t="s">
        <v>617</v>
      </c>
      <c r="D7628" s="6"/>
      <c r="E7628" s="12" t="b">
        <v>0</v>
      </c>
      <c r="F7628" s="5" t="s">
        <v>37666</v>
      </c>
      <c r="G7628" s="1"/>
      <c r="H7628" s="5" t="s">
        <v>37667</v>
      </c>
      <c r="I7628" s="1"/>
      <c r="J7628" s="1"/>
      <c r="K7628" s="1"/>
      <c r="L7628" s="1"/>
      <c r="M7628" s="1"/>
      <c r="N7628" s="1"/>
      <c r="O7628" s="5" t="s">
        <v>620</v>
      </c>
      <c r="P7628" s="5" t="s">
        <v>37668</v>
      </c>
      <c r="Q7628" s="1"/>
      <c r="R7628" s="1"/>
      <c r="S7628" s="1"/>
      <c r="T7628" s="1"/>
      <c r="U7628" s="1"/>
      <c r="V7628" s="1"/>
      <c r="W7628" s="1"/>
      <c r="X7628" s="1"/>
      <c r="Y7628" s="1"/>
      <c r="Z7628" s="1"/>
      <c r="AA7628" s="1"/>
      <c r="AB7628" s="1"/>
      <c r="AC7628" s="1"/>
      <c r="AD7628" s="1"/>
      <c r="AE7628" s="1"/>
    </row>
    <row r="7629">
      <c r="A7629" s="5" t="s">
        <v>37669</v>
      </c>
      <c r="B7629" s="8" t="s">
        <v>616</v>
      </c>
      <c r="C7629" s="5" t="s">
        <v>617</v>
      </c>
      <c r="D7629" s="7"/>
      <c r="E7629" s="12" t="b">
        <v>0</v>
      </c>
      <c r="F7629" s="5" t="s">
        <v>37670</v>
      </c>
      <c r="G7629" s="1"/>
      <c r="H7629" s="5" t="s">
        <v>37669</v>
      </c>
      <c r="I7629" s="1"/>
      <c r="J7629" s="1"/>
      <c r="K7629" s="1"/>
      <c r="L7629" s="1"/>
      <c r="M7629" s="1"/>
      <c r="N7629" s="1"/>
      <c r="O7629" s="5" t="s">
        <v>620</v>
      </c>
      <c r="P7629" s="5" t="s">
        <v>37671</v>
      </c>
      <c r="Q7629" s="1"/>
      <c r="R7629" s="1"/>
      <c r="S7629" s="1"/>
      <c r="T7629" s="1"/>
      <c r="U7629" s="1"/>
      <c r="V7629" s="1"/>
      <c r="W7629" s="1"/>
      <c r="X7629" s="1"/>
      <c r="Y7629" s="1"/>
      <c r="Z7629" s="1"/>
      <c r="AA7629" s="1"/>
      <c r="AB7629" s="1"/>
      <c r="AC7629" s="1"/>
      <c r="AD7629" s="1"/>
      <c r="AE7629" s="1"/>
    </row>
    <row r="7630">
      <c r="A7630" s="5" t="s">
        <v>37672</v>
      </c>
      <c r="B7630" s="8" t="s">
        <v>616</v>
      </c>
      <c r="C7630" s="5" t="s">
        <v>617</v>
      </c>
      <c r="D7630" s="6"/>
      <c r="E7630" s="12" t="b">
        <v>0</v>
      </c>
      <c r="F7630" s="5" t="s">
        <v>37673</v>
      </c>
      <c r="G7630" s="1"/>
      <c r="H7630" s="5" t="s">
        <v>37672</v>
      </c>
      <c r="I7630" s="1"/>
      <c r="J7630" s="1"/>
      <c r="K7630" s="1"/>
      <c r="L7630" s="1"/>
      <c r="M7630" s="1"/>
      <c r="N7630" s="1"/>
      <c r="O7630" s="5" t="s">
        <v>620</v>
      </c>
      <c r="P7630" s="5" t="s">
        <v>37674</v>
      </c>
      <c r="Q7630" s="1"/>
      <c r="R7630" s="1"/>
      <c r="S7630" s="1"/>
      <c r="T7630" s="1"/>
      <c r="U7630" s="1"/>
      <c r="V7630" s="1"/>
      <c r="W7630" s="1"/>
      <c r="X7630" s="1"/>
      <c r="Y7630" s="1"/>
      <c r="Z7630" s="1"/>
      <c r="AA7630" s="1"/>
      <c r="AB7630" s="1"/>
      <c r="AC7630" s="1"/>
      <c r="AD7630" s="1"/>
      <c r="AE7630" s="1"/>
    </row>
    <row r="7631">
      <c r="A7631" s="5" t="s">
        <v>37675</v>
      </c>
      <c r="B7631" s="8" t="s">
        <v>616</v>
      </c>
      <c r="C7631" s="5" t="s">
        <v>617</v>
      </c>
      <c r="D7631" s="7"/>
      <c r="E7631" s="12" t="b">
        <v>0</v>
      </c>
      <c r="F7631" s="5" t="s">
        <v>37676</v>
      </c>
      <c r="G7631" s="1"/>
      <c r="H7631" s="5" t="s">
        <v>37676</v>
      </c>
      <c r="I7631" s="1"/>
      <c r="J7631" s="1"/>
      <c r="K7631" s="1"/>
      <c r="L7631" s="1"/>
      <c r="M7631" s="1"/>
      <c r="N7631" s="1"/>
      <c r="O7631" s="5" t="s">
        <v>620</v>
      </c>
      <c r="P7631" s="5" t="s">
        <v>37677</v>
      </c>
      <c r="Q7631" s="1"/>
      <c r="R7631" s="1"/>
      <c r="S7631" s="1"/>
      <c r="T7631" s="1"/>
      <c r="U7631" s="1"/>
      <c r="V7631" s="1"/>
      <c r="W7631" s="1"/>
      <c r="X7631" s="1"/>
      <c r="Y7631" s="1"/>
      <c r="Z7631" s="1"/>
      <c r="AA7631" s="1"/>
      <c r="AB7631" s="1"/>
      <c r="AC7631" s="1"/>
      <c r="AD7631" s="1"/>
      <c r="AE7631" s="1"/>
    </row>
    <row r="7632">
      <c r="A7632" s="5" t="s">
        <v>37678</v>
      </c>
      <c r="B7632" s="8" t="s">
        <v>616</v>
      </c>
      <c r="C7632" s="5" t="s">
        <v>617</v>
      </c>
      <c r="D7632" s="6"/>
      <c r="E7632" s="12" t="b">
        <v>0</v>
      </c>
      <c r="F7632" s="5" t="s">
        <v>37679</v>
      </c>
      <c r="G7632" s="1"/>
      <c r="H7632" s="5" t="s">
        <v>37678</v>
      </c>
      <c r="I7632" s="1"/>
      <c r="J7632" s="1"/>
      <c r="K7632" s="1"/>
      <c r="L7632" s="1"/>
      <c r="M7632" s="1"/>
      <c r="N7632" s="1"/>
      <c r="O7632" s="5" t="s">
        <v>620</v>
      </c>
      <c r="P7632" s="5" t="s">
        <v>37680</v>
      </c>
      <c r="Q7632" s="1"/>
      <c r="R7632" s="1"/>
      <c r="S7632" s="1"/>
      <c r="T7632" s="1"/>
      <c r="U7632" s="1"/>
      <c r="V7632" s="1"/>
      <c r="W7632" s="1"/>
      <c r="X7632" s="1"/>
      <c r="Y7632" s="1"/>
      <c r="Z7632" s="1"/>
      <c r="AA7632" s="1"/>
      <c r="AB7632" s="1"/>
      <c r="AC7632" s="1"/>
      <c r="AD7632" s="1"/>
      <c r="AE7632" s="1"/>
    </row>
    <row r="7633">
      <c r="A7633" s="5" t="s">
        <v>37681</v>
      </c>
      <c r="B7633" s="8" t="s">
        <v>616</v>
      </c>
      <c r="C7633" s="5" t="s">
        <v>617</v>
      </c>
      <c r="D7633" s="7"/>
      <c r="E7633" s="12" t="b">
        <v>0</v>
      </c>
      <c r="F7633" s="5" t="s">
        <v>37682</v>
      </c>
      <c r="G7633" s="1"/>
      <c r="H7633" s="5" t="s">
        <v>37681</v>
      </c>
      <c r="I7633" s="1"/>
      <c r="J7633" s="1"/>
      <c r="K7633" s="1"/>
      <c r="L7633" s="1"/>
      <c r="M7633" s="1"/>
      <c r="N7633" s="1"/>
      <c r="O7633" s="5" t="s">
        <v>620</v>
      </c>
      <c r="P7633" s="5" t="s">
        <v>37683</v>
      </c>
      <c r="Q7633" s="1"/>
      <c r="R7633" s="1"/>
      <c r="S7633" s="1"/>
      <c r="T7633" s="1"/>
      <c r="U7633" s="1"/>
      <c r="V7633" s="1"/>
      <c r="W7633" s="1"/>
      <c r="X7633" s="1"/>
      <c r="Y7633" s="1"/>
      <c r="Z7633" s="1"/>
      <c r="AA7633" s="1"/>
      <c r="AB7633" s="1"/>
      <c r="AC7633" s="1"/>
      <c r="AD7633" s="1"/>
      <c r="AE7633" s="1"/>
    </row>
    <row r="7634">
      <c r="A7634" s="5" t="s">
        <v>37684</v>
      </c>
      <c r="B7634" s="8" t="s">
        <v>616</v>
      </c>
      <c r="C7634" s="5" t="s">
        <v>617</v>
      </c>
      <c r="D7634" s="6"/>
      <c r="E7634" s="12" t="b">
        <v>0</v>
      </c>
      <c r="F7634" s="5" t="s">
        <v>37684</v>
      </c>
      <c r="G7634" s="1"/>
      <c r="H7634" s="5" t="s">
        <v>37684</v>
      </c>
      <c r="I7634" s="1"/>
      <c r="J7634" s="1"/>
      <c r="K7634" s="1"/>
      <c r="L7634" s="1"/>
      <c r="M7634" s="1"/>
      <c r="N7634" s="1"/>
      <c r="O7634" s="5" t="s">
        <v>620</v>
      </c>
      <c r="P7634" s="5" t="s">
        <v>37685</v>
      </c>
      <c r="Q7634" s="1"/>
      <c r="R7634" s="1"/>
      <c r="S7634" s="1"/>
      <c r="T7634" s="1"/>
      <c r="U7634" s="1"/>
      <c r="V7634" s="1"/>
      <c r="W7634" s="1"/>
      <c r="X7634" s="1"/>
      <c r="Y7634" s="1"/>
      <c r="Z7634" s="1"/>
      <c r="AA7634" s="1"/>
      <c r="AB7634" s="1"/>
      <c r="AC7634" s="1"/>
      <c r="AD7634" s="1"/>
      <c r="AE7634" s="1"/>
    </row>
    <row r="7635">
      <c r="A7635" s="5" t="s">
        <v>37686</v>
      </c>
      <c r="B7635" s="8" t="s">
        <v>616</v>
      </c>
      <c r="C7635" s="5" t="s">
        <v>617</v>
      </c>
      <c r="D7635" s="7"/>
      <c r="E7635" s="12" t="b">
        <v>0</v>
      </c>
      <c r="F7635" s="5" t="s">
        <v>37687</v>
      </c>
      <c r="G7635" s="1"/>
      <c r="H7635" s="5" t="s">
        <v>37688</v>
      </c>
      <c r="I7635" s="1"/>
      <c r="J7635" s="1"/>
      <c r="K7635" s="1"/>
      <c r="L7635" s="1"/>
      <c r="M7635" s="1"/>
      <c r="N7635" s="1"/>
      <c r="O7635" s="5" t="s">
        <v>36353</v>
      </c>
      <c r="P7635" s="5" t="s">
        <v>37689</v>
      </c>
      <c r="Q7635" s="1"/>
      <c r="R7635" s="1"/>
      <c r="S7635" s="1"/>
      <c r="T7635" s="1"/>
      <c r="U7635" s="1"/>
      <c r="V7635" s="1"/>
      <c r="W7635" s="1"/>
      <c r="X7635" s="1"/>
      <c r="Y7635" s="1"/>
      <c r="Z7635" s="1"/>
      <c r="AA7635" s="1"/>
      <c r="AB7635" s="1"/>
      <c r="AC7635" s="1"/>
      <c r="AD7635" s="1"/>
      <c r="AE7635" s="1"/>
    </row>
    <row r="7636">
      <c r="A7636" s="5" t="s">
        <v>37690</v>
      </c>
      <c r="B7636" s="8" t="s">
        <v>616</v>
      </c>
      <c r="C7636" s="5" t="s">
        <v>617</v>
      </c>
      <c r="D7636" s="6"/>
      <c r="E7636" s="12" t="b">
        <v>0</v>
      </c>
      <c r="F7636" s="5" t="s">
        <v>37691</v>
      </c>
      <c r="G7636" s="1"/>
      <c r="H7636" s="5" t="s">
        <v>37692</v>
      </c>
      <c r="I7636" s="1"/>
      <c r="J7636" s="1"/>
      <c r="K7636" s="1"/>
      <c r="L7636" s="1"/>
      <c r="M7636" s="1"/>
      <c r="N7636" s="1"/>
      <c r="O7636" s="5" t="s">
        <v>620</v>
      </c>
      <c r="P7636" s="5" t="s">
        <v>37693</v>
      </c>
      <c r="Q7636" s="1"/>
      <c r="R7636" s="1"/>
      <c r="S7636" s="1"/>
      <c r="T7636" s="1"/>
      <c r="U7636" s="1"/>
      <c r="V7636" s="1"/>
      <c r="W7636" s="1"/>
      <c r="X7636" s="1"/>
      <c r="Y7636" s="1"/>
      <c r="Z7636" s="1"/>
      <c r="AA7636" s="1"/>
      <c r="AB7636" s="1"/>
      <c r="AC7636" s="1"/>
      <c r="AD7636" s="1"/>
      <c r="AE7636" s="1"/>
    </row>
    <row r="7637">
      <c r="A7637" s="5" t="s">
        <v>37694</v>
      </c>
      <c r="B7637" s="8" t="s">
        <v>616</v>
      </c>
      <c r="C7637" s="5" t="s">
        <v>617</v>
      </c>
      <c r="D7637" s="7"/>
      <c r="E7637" s="12" t="b">
        <v>0</v>
      </c>
      <c r="F7637" s="5" t="s">
        <v>37695</v>
      </c>
      <c r="G7637" s="1"/>
      <c r="H7637" s="5" t="s">
        <v>37694</v>
      </c>
      <c r="I7637" s="1"/>
      <c r="J7637" s="1"/>
      <c r="K7637" s="1"/>
      <c r="L7637" s="1"/>
      <c r="M7637" s="1"/>
      <c r="N7637" s="1"/>
      <c r="O7637" s="5" t="s">
        <v>620</v>
      </c>
      <c r="P7637" s="5" t="s">
        <v>37696</v>
      </c>
      <c r="Q7637" s="1"/>
      <c r="R7637" s="1"/>
      <c r="S7637" s="1"/>
      <c r="T7637" s="1"/>
      <c r="U7637" s="1"/>
      <c r="V7637" s="1"/>
      <c r="W7637" s="1"/>
      <c r="X7637" s="1"/>
      <c r="Y7637" s="1"/>
      <c r="Z7637" s="1"/>
      <c r="AA7637" s="1"/>
      <c r="AB7637" s="1"/>
      <c r="AC7637" s="1"/>
      <c r="AD7637" s="1"/>
      <c r="AE7637" s="1"/>
    </row>
    <row r="7638">
      <c r="A7638" s="5" t="s">
        <v>37697</v>
      </c>
      <c r="B7638" s="8" t="s">
        <v>616</v>
      </c>
      <c r="C7638" s="5" t="s">
        <v>617</v>
      </c>
      <c r="D7638" s="6"/>
      <c r="E7638" s="12" t="b">
        <v>0</v>
      </c>
      <c r="F7638" s="5" t="s">
        <v>37698</v>
      </c>
      <c r="G7638" s="1"/>
      <c r="H7638" s="5" t="s">
        <v>37699</v>
      </c>
      <c r="I7638" s="1"/>
      <c r="J7638" s="1"/>
      <c r="K7638" s="1"/>
      <c r="L7638" s="1"/>
      <c r="M7638" s="1"/>
      <c r="N7638" s="1"/>
      <c r="O7638" s="5" t="s">
        <v>620</v>
      </c>
      <c r="P7638" s="5" t="s">
        <v>37700</v>
      </c>
      <c r="Q7638" s="1"/>
      <c r="R7638" s="1"/>
      <c r="S7638" s="1"/>
      <c r="T7638" s="1"/>
      <c r="U7638" s="1"/>
      <c r="V7638" s="1"/>
      <c r="W7638" s="1"/>
      <c r="X7638" s="1"/>
      <c r="Y7638" s="1"/>
      <c r="Z7638" s="1"/>
      <c r="AA7638" s="1"/>
      <c r="AB7638" s="1"/>
      <c r="AC7638" s="1"/>
      <c r="AD7638" s="1"/>
      <c r="AE7638" s="1"/>
    </row>
    <row r="7639">
      <c r="A7639" s="5" t="s">
        <v>37701</v>
      </c>
      <c r="B7639" s="8" t="s">
        <v>616</v>
      </c>
      <c r="C7639" s="5" t="s">
        <v>617</v>
      </c>
      <c r="D7639" s="7"/>
      <c r="E7639" s="12" t="b">
        <v>0</v>
      </c>
      <c r="F7639" s="5" t="s">
        <v>37702</v>
      </c>
      <c r="G7639" s="1"/>
      <c r="H7639" s="5" t="s">
        <v>37703</v>
      </c>
      <c r="I7639" s="1"/>
      <c r="J7639" s="1"/>
      <c r="K7639" s="1"/>
      <c r="L7639" s="1"/>
      <c r="M7639" s="1"/>
      <c r="N7639" s="1"/>
      <c r="O7639" s="5" t="s">
        <v>620</v>
      </c>
      <c r="P7639" s="5" t="s">
        <v>37704</v>
      </c>
      <c r="Q7639" s="1"/>
      <c r="R7639" s="1"/>
      <c r="S7639" s="1"/>
      <c r="T7639" s="1"/>
      <c r="U7639" s="1"/>
      <c r="V7639" s="1"/>
      <c r="W7639" s="1"/>
      <c r="X7639" s="1"/>
      <c r="Y7639" s="1"/>
      <c r="Z7639" s="1"/>
      <c r="AA7639" s="1"/>
      <c r="AB7639" s="1"/>
      <c r="AC7639" s="1"/>
      <c r="AD7639" s="1"/>
      <c r="AE7639" s="1"/>
    </row>
    <row r="7640">
      <c r="A7640" s="5" t="s">
        <v>37705</v>
      </c>
      <c r="B7640" s="8" t="s">
        <v>616</v>
      </c>
      <c r="C7640" s="5" t="s">
        <v>617</v>
      </c>
      <c r="D7640" s="6"/>
      <c r="E7640" s="12" t="b">
        <v>0</v>
      </c>
      <c r="F7640" s="5" t="s">
        <v>37706</v>
      </c>
      <c r="G7640" s="1"/>
      <c r="H7640" s="5" t="s">
        <v>37707</v>
      </c>
      <c r="I7640" s="1"/>
      <c r="J7640" s="1"/>
      <c r="K7640" s="1"/>
      <c r="L7640" s="1"/>
      <c r="M7640" s="1"/>
      <c r="N7640" s="1"/>
      <c r="O7640" s="5" t="s">
        <v>620</v>
      </c>
      <c r="P7640" s="5" t="s">
        <v>37708</v>
      </c>
      <c r="Q7640" s="1"/>
      <c r="R7640" s="1"/>
      <c r="S7640" s="1"/>
      <c r="T7640" s="1"/>
      <c r="U7640" s="1"/>
      <c r="V7640" s="1"/>
      <c r="W7640" s="1"/>
      <c r="X7640" s="1"/>
      <c r="Y7640" s="1"/>
      <c r="Z7640" s="1"/>
      <c r="AA7640" s="1"/>
      <c r="AB7640" s="1"/>
      <c r="AC7640" s="1"/>
      <c r="AD7640" s="1"/>
      <c r="AE7640" s="1"/>
    </row>
    <row r="7641">
      <c r="A7641" s="5" t="s">
        <v>37709</v>
      </c>
      <c r="B7641" s="8" t="s">
        <v>616</v>
      </c>
      <c r="C7641" s="5" t="s">
        <v>617</v>
      </c>
      <c r="D7641" s="7"/>
      <c r="E7641" s="12" t="b">
        <v>0</v>
      </c>
      <c r="F7641" s="5" t="s">
        <v>37710</v>
      </c>
      <c r="G7641" s="1"/>
      <c r="H7641" s="5" t="s">
        <v>37711</v>
      </c>
      <c r="I7641" s="1"/>
      <c r="J7641" s="1"/>
      <c r="K7641" s="1"/>
      <c r="L7641" s="1"/>
      <c r="M7641" s="1"/>
      <c r="N7641" s="1"/>
      <c r="O7641" s="5" t="s">
        <v>620</v>
      </c>
      <c r="P7641" s="5" t="s">
        <v>37712</v>
      </c>
      <c r="Q7641" s="1"/>
      <c r="R7641" s="1"/>
      <c r="S7641" s="1"/>
      <c r="T7641" s="1"/>
      <c r="U7641" s="1"/>
      <c r="V7641" s="1"/>
      <c r="W7641" s="1"/>
      <c r="X7641" s="1"/>
      <c r="Y7641" s="1"/>
      <c r="Z7641" s="1"/>
      <c r="AA7641" s="1"/>
      <c r="AB7641" s="1"/>
      <c r="AC7641" s="1"/>
      <c r="AD7641" s="1"/>
      <c r="AE7641" s="1"/>
    </row>
    <row r="7642">
      <c r="A7642" s="5" t="s">
        <v>37713</v>
      </c>
      <c r="B7642" s="8" t="s">
        <v>616</v>
      </c>
      <c r="C7642" s="5" t="s">
        <v>617</v>
      </c>
      <c r="D7642" s="6"/>
      <c r="E7642" s="12" t="b">
        <v>0</v>
      </c>
      <c r="F7642" s="5" t="s">
        <v>37714</v>
      </c>
      <c r="G7642" s="1"/>
      <c r="H7642" s="5" t="s">
        <v>37715</v>
      </c>
      <c r="I7642" s="1"/>
      <c r="J7642" s="1"/>
      <c r="K7642" s="1"/>
      <c r="L7642" s="1"/>
      <c r="M7642" s="1"/>
      <c r="N7642" s="1"/>
      <c r="O7642" s="5" t="s">
        <v>620</v>
      </c>
      <c r="P7642" s="5" t="s">
        <v>37716</v>
      </c>
      <c r="Q7642" s="1"/>
      <c r="R7642" s="1"/>
      <c r="S7642" s="1"/>
      <c r="T7642" s="1"/>
      <c r="U7642" s="1"/>
      <c r="V7642" s="1"/>
      <c r="W7642" s="1"/>
      <c r="X7642" s="1"/>
      <c r="Y7642" s="1"/>
      <c r="Z7642" s="1"/>
      <c r="AA7642" s="1"/>
      <c r="AB7642" s="1"/>
      <c r="AC7642" s="1"/>
      <c r="AD7642" s="1"/>
      <c r="AE7642" s="1"/>
    </row>
    <row r="7643">
      <c r="A7643" s="5" t="s">
        <v>37717</v>
      </c>
      <c r="B7643" s="8" t="s">
        <v>616</v>
      </c>
      <c r="C7643" s="5" t="s">
        <v>617</v>
      </c>
      <c r="D7643" s="7"/>
      <c r="E7643" s="12" t="b">
        <v>0</v>
      </c>
      <c r="F7643" s="5" t="s">
        <v>37718</v>
      </c>
      <c r="G7643" s="1"/>
      <c r="H7643" s="5" t="s">
        <v>37718</v>
      </c>
      <c r="I7643" s="1"/>
      <c r="J7643" s="1"/>
      <c r="K7643" s="1"/>
      <c r="L7643" s="1"/>
      <c r="M7643" s="1"/>
      <c r="N7643" s="1"/>
      <c r="O7643" s="5" t="s">
        <v>620</v>
      </c>
      <c r="P7643" s="5" t="s">
        <v>37719</v>
      </c>
      <c r="Q7643" s="1"/>
      <c r="R7643" s="1"/>
      <c r="S7643" s="1"/>
      <c r="T7643" s="1"/>
      <c r="U7643" s="1"/>
      <c r="V7643" s="1"/>
      <c r="W7643" s="1"/>
      <c r="X7643" s="1"/>
      <c r="Y7643" s="1"/>
      <c r="Z7643" s="1"/>
      <c r="AA7643" s="1"/>
      <c r="AB7643" s="1"/>
      <c r="AC7643" s="1"/>
      <c r="AD7643" s="1"/>
      <c r="AE7643" s="1"/>
    </row>
    <row r="7644">
      <c r="A7644" s="5" t="s">
        <v>37720</v>
      </c>
      <c r="B7644" s="8" t="s">
        <v>616</v>
      </c>
      <c r="C7644" s="5" t="s">
        <v>617</v>
      </c>
      <c r="D7644" s="6"/>
      <c r="E7644" s="12" t="b">
        <v>0</v>
      </c>
      <c r="F7644" s="5" t="s">
        <v>37721</v>
      </c>
      <c r="G7644" s="1"/>
      <c r="H7644" s="5" t="s">
        <v>37722</v>
      </c>
      <c r="I7644" s="1"/>
      <c r="J7644" s="1"/>
      <c r="K7644" s="1"/>
      <c r="L7644" s="1"/>
      <c r="M7644" s="1"/>
      <c r="N7644" s="1"/>
      <c r="O7644" s="5" t="s">
        <v>620</v>
      </c>
      <c r="P7644" s="5" t="s">
        <v>37723</v>
      </c>
      <c r="Q7644" s="1"/>
      <c r="R7644" s="1"/>
      <c r="S7644" s="1"/>
      <c r="T7644" s="1"/>
      <c r="U7644" s="1"/>
      <c r="V7644" s="1"/>
      <c r="W7644" s="1"/>
      <c r="X7644" s="1"/>
      <c r="Y7644" s="1"/>
      <c r="Z7644" s="1"/>
      <c r="AA7644" s="1"/>
      <c r="AB7644" s="1"/>
      <c r="AC7644" s="1"/>
      <c r="AD7644" s="1"/>
      <c r="AE7644" s="1"/>
    </row>
    <row r="7645">
      <c r="A7645" s="5" t="s">
        <v>37724</v>
      </c>
      <c r="B7645" s="8" t="s">
        <v>616</v>
      </c>
      <c r="C7645" s="5" t="s">
        <v>617</v>
      </c>
      <c r="D7645" s="7"/>
      <c r="E7645" s="12" t="b">
        <v>0</v>
      </c>
      <c r="F7645" s="5" t="s">
        <v>37725</v>
      </c>
      <c r="G7645" s="1"/>
      <c r="H7645" s="5" t="s">
        <v>37726</v>
      </c>
      <c r="I7645" s="1"/>
      <c r="J7645" s="1"/>
      <c r="K7645" s="1"/>
      <c r="L7645" s="1"/>
      <c r="M7645" s="1"/>
      <c r="N7645" s="1"/>
      <c r="O7645" s="5" t="s">
        <v>620</v>
      </c>
      <c r="P7645" s="5" t="s">
        <v>37727</v>
      </c>
      <c r="Q7645" s="1"/>
      <c r="R7645" s="1"/>
      <c r="S7645" s="1"/>
      <c r="T7645" s="1"/>
      <c r="U7645" s="1"/>
      <c r="V7645" s="1"/>
      <c r="W7645" s="1"/>
      <c r="X7645" s="1"/>
      <c r="Y7645" s="1"/>
      <c r="Z7645" s="1"/>
      <c r="AA7645" s="1"/>
      <c r="AB7645" s="1"/>
      <c r="AC7645" s="1"/>
      <c r="AD7645" s="1"/>
      <c r="AE7645" s="1"/>
    </row>
    <row r="7646">
      <c r="A7646" s="5" t="s">
        <v>7617</v>
      </c>
      <c r="B7646" s="8" t="s">
        <v>616</v>
      </c>
      <c r="C7646" s="5" t="s">
        <v>617</v>
      </c>
      <c r="D7646" s="6"/>
      <c r="E7646" s="12" t="b">
        <v>0</v>
      </c>
      <c r="F7646" s="5" t="s">
        <v>7617</v>
      </c>
      <c r="G7646" s="1"/>
      <c r="H7646" s="5" t="s">
        <v>7617</v>
      </c>
      <c r="I7646" s="1"/>
      <c r="J7646" s="1"/>
      <c r="K7646" s="1"/>
      <c r="L7646" s="1"/>
      <c r="M7646" s="1"/>
      <c r="N7646" s="1"/>
      <c r="O7646" s="5" t="s">
        <v>620</v>
      </c>
      <c r="P7646" s="5" t="s">
        <v>37728</v>
      </c>
      <c r="Q7646" s="1"/>
      <c r="R7646" s="1"/>
      <c r="S7646" s="1"/>
      <c r="T7646" s="1"/>
      <c r="U7646" s="1"/>
      <c r="V7646" s="1"/>
      <c r="W7646" s="1"/>
      <c r="X7646" s="1"/>
      <c r="Y7646" s="1"/>
      <c r="Z7646" s="1"/>
      <c r="AA7646" s="1"/>
      <c r="AB7646" s="1"/>
      <c r="AC7646" s="1"/>
      <c r="AD7646" s="1"/>
      <c r="AE7646" s="1"/>
    </row>
    <row r="7647">
      <c r="A7647" s="5" t="s">
        <v>37729</v>
      </c>
      <c r="B7647" s="8" t="s">
        <v>616</v>
      </c>
      <c r="C7647" s="5" t="s">
        <v>617</v>
      </c>
      <c r="D7647" s="7"/>
      <c r="E7647" s="12" t="b">
        <v>0</v>
      </c>
      <c r="F7647" s="5" t="s">
        <v>37730</v>
      </c>
      <c r="G7647" s="1"/>
      <c r="H7647" s="5" t="s">
        <v>37729</v>
      </c>
      <c r="I7647" s="1"/>
      <c r="J7647" s="1"/>
      <c r="K7647" s="1"/>
      <c r="L7647" s="1"/>
      <c r="M7647" s="1"/>
      <c r="N7647" s="1"/>
      <c r="O7647" s="5" t="s">
        <v>620</v>
      </c>
      <c r="P7647" s="5" t="s">
        <v>37731</v>
      </c>
      <c r="Q7647" s="1"/>
      <c r="R7647" s="1"/>
      <c r="S7647" s="1"/>
      <c r="T7647" s="1"/>
      <c r="U7647" s="1"/>
      <c r="V7647" s="1"/>
      <c r="W7647" s="1"/>
      <c r="X7647" s="1"/>
      <c r="Y7647" s="1"/>
      <c r="Z7647" s="1"/>
      <c r="AA7647" s="1"/>
      <c r="AB7647" s="1"/>
      <c r="AC7647" s="1"/>
      <c r="AD7647" s="1"/>
      <c r="AE7647" s="1"/>
    </row>
    <row r="7648">
      <c r="A7648" s="5" t="s">
        <v>37732</v>
      </c>
      <c r="B7648" s="8" t="s">
        <v>616</v>
      </c>
      <c r="C7648" s="5" t="s">
        <v>617</v>
      </c>
      <c r="D7648" s="6"/>
      <c r="E7648" s="12" t="b">
        <v>0</v>
      </c>
      <c r="F7648" s="5" t="s">
        <v>37733</v>
      </c>
      <c r="G7648" s="1"/>
      <c r="H7648" s="5" t="s">
        <v>37734</v>
      </c>
      <c r="I7648" s="1"/>
      <c r="J7648" s="1"/>
      <c r="K7648" s="1"/>
      <c r="L7648" s="1"/>
      <c r="M7648" s="1"/>
      <c r="N7648" s="1"/>
      <c r="O7648" s="5" t="s">
        <v>620</v>
      </c>
      <c r="P7648" s="5" t="s">
        <v>37735</v>
      </c>
      <c r="Q7648" s="1"/>
      <c r="R7648" s="1"/>
      <c r="S7648" s="1"/>
      <c r="T7648" s="1"/>
      <c r="U7648" s="1"/>
      <c r="V7648" s="1"/>
      <c r="W7648" s="1"/>
      <c r="X7648" s="1"/>
      <c r="Y7648" s="1"/>
      <c r="Z7648" s="1"/>
      <c r="AA7648" s="1"/>
      <c r="AB7648" s="1"/>
      <c r="AC7648" s="1"/>
      <c r="AD7648" s="1"/>
      <c r="AE7648" s="1"/>
    </row>
    <row r="7649">
      <c r="A7649" s="5" t="s">
        <v>37736</v>
      </c>
      <c r="B7649" s="8" t="s">
        <v>616</v>
      </c>
      <c r="C7649" s="5" t="s">
        <v>617</v>
      </c>
      <c r="D7649" s="7"/>
      <c r="E7649" s="12" t="b">
        <v>0</v>
      </c>
      <c r="F7649" s="5" t="s">
        <v>37737</v>
      </c>
      <c r="G7649" s="1"/>
      <c r="H7649" s="5" t="s">
        <v>37738</v>
      </c>
      <c r="I7649" s="1"/>
      <c r="J7649" s="1"/>
      <c r="K7649" s="1"/>
      <c r="L7649" s="1"/>
      <c r="M7649" s="1"/>
      <c r="N7649" s="1"/>
      <c r="O7649" s="5" t="s">
        <v>620</v>
      </c>
      <c r="P7649" s="5" t="s">
        <v>37739</v>
      </c>
      <c r="Q7649" s="1"/>
      <c r="R7649" s="1"/>
      <c r="S7649" s="1"/>
      <c r="T7649" s="1"/>
      <c r="U7649" s="1"/>
      <c r="V7649" s="1"/>
      <c r="W7649" s="1"/>
      <c r="X7649" s="1"/>
      <c r="Y7649" s="1"/>
      <c r="Z7649" s="1"/>
      <c r="AA7649" s="1"/>
      <c r="AB7649" s="1"/>
      <c r="AC7649" s="1"/>
      <c r="AD7649" s="1"/>
      <c r="AE7649" s="1"/>
    </row>
    <row r="7650">
      <c r="A7650" s="5" t="s">
        <v>37694</v>
      </c>
      <c r="B7650" s="8" t="s">
        <v>616</v>
      </c>
      <c r="C7650" s="5" t="s">
        <v>617</v>
      </c>
      <c r="D7650" s="6"/>
      <c r="E7650" s="12" t="b">
        <v>0</v>
      </c>
      <c r="F7650" s="5" t="s">
        <v>37695</v>
      </c>
      <c r="G7650" s="1"/>
      <c r="H7650" s="5" t="s">
        <v>37694</v>
      </c>
      <c r="I7650" s="1"/>
      <c r="J7650" s="1"/>
      <c r="K7650" s="1"/>
      <c r="L7650" s="1"/>
      <c r="M7650" s="1"/>
      <c r="N7650" s="1"/>
      <c r="O7650" s="5" t="s">
        <v>620</v>
      </c>
      <c r="P7650" s="5" t="s">
        <v>37740</v>
      </c>
      <c r="Q7650" s="1"/>
      <c r="R7650" s="1"/>
      <c r="S7650" s="1"/>
      <c r="T7650" s="1"/>
      <c r="U7650" s="1"/>
      <c r="V7650" s="1"/>
      <c r="W7650" s="1"/>
      <c r="X7650" s="1"/>
      <c r="Y7650" s="1"/>
      <c r="Z7650" s="1"/>
      <c r="AA7650" s="1"/>
      <c r="AB7650" s="1"/>
      <c r="AC7650" s="1"/>
      <c r="AD7650" s="1"/>
      <c r="AE7650" s="1"/>
    </row>
    <row r="7651">
      <c r="A7651" s="5" t="s">
        <v>37741</v>
      </c>
      <c r="B7651" s="8" t="s">
        <v>616</v>
      </c>
      <c r="C7651" s="5" t="s">
        <v>617</v>
      </c>
      <c r="D7651" s="7"/>
      <c r="E7651" s="12" t="b">
        <v>0</v>
      </c>
      <c r="F7651" s="5" t="s">
        <v>37742</v>
      </c>
      <c r="G7651" s="1"/>
      <c r="H7651" s="5" t="s">
        <v>37743</v>
      </c>
      <c r="I7651" s="1"/>
      <c r="J7651" s="1"/>
      <c r="K7651" s="1"/>
      <c r="L7651" s="1"/>
      <c r="M7651" s="1"/>
      <c r="N7651" s="1"/>
      <c r="O7651" s="5" t="s">
        <v>620</v>
      </c>
      <c r="P7651" s="5" t="s">
        <v>37744</v>
      </c>
      <c r="Q7651" s="1"/>
      <c r="R7651" s="1"/>
      <c r="S7651" s="1"/>
      <c r="T7651" s="1"/>
      <c r="U7651" s="1"/>
      <c r="V7651" s="1"/>
      <c r="W7651" s="1"/>
      <c r="X7651" s="1"/>
      <c r="Y7651" s="1"/>
      <c r="Z7651" s="1"/>
      <c r="AA7651" s="1"/>
      <c r="AB7651" s="1"/>
      <c r="AC7651" s="1"/>
      <c r="AD7651" s="1"/>
      <c r="AE7651" s="1"/>
    </row>
    <row r="7652">
      <c r="A7652" s="5" t="s">
        <v>37745</v>
      </c>
      <c r="B7652" s="8" t="s">
        <v>616</v>
      </c>
      <c r="C7652" s="5" t="s">
        <v>617</v>
      </c>
      <c r="D7652" s="6"/>
      <c r="E7652" s="12" t="b">
        <v>0</v>
      </c>
      <c r="F7652" s="5" t="s">
        <v>37746</v>
      </c>
      <c r="G7652" s="1"/>
      <c r="H7652" s="5" t="s">
        <v>37747</v>
      </c>
      <c r="I7652" s="1"/>
      <c r="J7652" s="1"/>
      <c r="K7652" s="1"/>
      <c r="L7652" s="1"/>
      <c r="M7652" s="1"/>
      <c r="N7652" s="1"/>
      <c r="O7652" s="5" t="s">
        <v>620</v>
      </c>
      <c r="P7652" s="5" t="s">
        <v>37748</v>
      </c>
      <c r="Q7652" s="1"/>
      <c r="R7652" s="1"/>
      <c r="S7652" s="1"/>
      <c r="T7652" s="1"/>
      <c r="U7652" s="1"/>
      <c r="V7652" s="1"/>
      <c r="W7652" s="1"/>
      <c r="X7652" s="1"/>
      <c r="Y7652" s="1"/>
      <c r="Z7652" s="1"/>
      <c r="AA7652" s="1"/>
      <c r="AB7652" s="1"/>
      <c r="AC7652" s="1"/>
      <c r="AD7652" s="1"/>
      <c r="AE7652" s="1"/>
    </row>
    <row r="7653">
      <c r="A7653" s="5" t="s">
        <v>37749</v>
      </c>
      <c r="B7653" s="8" t="s">
        <v>616</v>
      </c>
      <c r="C7653" s="5" t="s">
        <v>617</v>
      </c>
      <c r="D7653" s="7"/>
      <c r="E7653" s="12" t="b">
        <v>0</v>
      </c>
      <c r="F7653" s="5" t="s">
        <v>37750</v>
      </c>
      <c r="G7653" s="1"/>
      <c r="H7653" s="5" t="s">
        <v>37751</v>
      </c>
      <c r="I7653" s="1"/>
      <c r="J7653" s="1"/>
      <c r="K7653" s="1"/>
      <c r="L7653" s="1"/>
      <c r="M7653" s="1"/>
      <c r="N7653" s="1"/>
      <c r="O7653" s="5" t="s">
        <v>620</v>
      </c>
      <c r="P7653" s="5" t="s">
        <v>37752</v>
      </c>
      <c r="Q7653" s="1"/>
      <c r="R7653" s="1"/>
      <c r="S7653" s="1"/>
      <c r="T7653" s="1"/>
      <c r="U7653" s="1"/>
      <c r="V7653" s="1"/>
      <c r="W7653" s="1"/>
      <c r="X7653" s="1"/>
      <c r="Y7653" s="1"/>
      <c r="Z7653" s="1"/>
      <c r="AA7653" s="1"/>
      <c r="AB7653" s="1"/>
      <c r="AC7653" s="1"/>
      <c r="AD7653" s="1"/>
      <c r="AE7653" s="1"/>
    </row>
    <row r="7654">
      <c r="A7654" s="5" t="s">
        <v>37753</v>
      </c>
      <c r="B7654" s="8" t="s">
        <v>616</v>
      </c>
      <c r="C7654" s="5" t="s">
        <v>617</v>
      </c>
      <c r="D7654" s="6"/>
      <c r="E7654" s="12" t="b">
        <v>0</v>
      </c>
      <c r="F7654" s="5" t="s">
        <v>37754</v>
      </c>
      <c r="G7654" s="1"/>
      <c r="H7654" s="5" t="s">
        <v>37753</v>
      </c>
      <c r="I7654" s="1"/>
      <c r="J7654" s="1"/>
      <c r="K7654" s="1"/>
      <c r="L7654" s="1"/>
      <c r="M7654" s="1"/>
      <c r="N7654" s="1"/>
      <c r="O7654" s="5" t="s">
        <v>620</v>
      </c>
      <c r="P7654" s="5" t="s">
        <v>37755</v>
      </c>
      <c r="Q7654" s="1"/>
      <c r="R7654" s="1"/>
      <c r="S7654" s="1"/>
      <c r="T7654" s="1"/>
      <c r="U7654" s="1"/>
      <c r="V7654" s="1"/>
      <c r="W7654" s="1"/>
      <c r="X7654" s="1"/>
      <c r="Y7654" s="1"/>
      <c r="Z7654" s="1"/>
      <c r="AA7654" s="1"/>
      <c r="AB7654" s="1"/>
      <c r="AC7654" s="1"/>
      <c r="AD7654" s="1"/>
      <c r="AE7654" s="1"/>
    </row>
    <row r="7655">
      <c r="A7655" s="5" t="s">
        <v>37756</v>
      </c>
      <c r="B7655" s="8" t="s">
        <v>616</v>
      </c>
      <c r="C7655" s="5" t="s">
        <v>617</v>
      </c>
      <c r="D7655" s="7"/>
      <c r="E7655" s="12" t="b">
        <v>0</v>
      </c>
      <c r="F7655" s="5" t="s">
        <v>37757</v>
      </c>
      <c r="G7655" s="1"/>
      <c r="H7655" s="5" t="s">
        <v>37758</v>
      </c>
      <c r="I7655" s="1"/>
      <c r="J7655" s="1"/>
      <c r="K7655" s="1"/>
      <c r="L7655" s="1"/>
      <c r="M7655" s="1"/>
      <c r="N7655" s="1"/>
      <c r="O7655" s="5" t="s">
        <v>620</v>
      </c>
      <c r="P7655" s="5" t="s">
        <v>37759</v>
      </c>
      <c r="Q7655" s="1"/>
      <c r="R7655" s="1"/>
      <c r="S7655" s="1"/>
      <c r="T7655" s="1"/>
      <c r="U7655" s="1"/>
      <c r="V7655" s="1"/>
      <c r="W7655" s="1"/>
      <c r="X7655" s="1"/>
      <c r="Y7655" s="1"/>
      <c r="Z7655" s="1"/>
      <c r="AA7655" s="1"/>
      <c r="AB7655" s="1"/>
      <c r="AC7655" s="1"/>
      <c r="AD7655" s="1"/>
      <c r="AE7655" s="1"/>
    </row>
    <row r="7656">
      <c r="A7656" s="5" t="s">
        <v>37760</v>
      </c>
      <c r="B7656" s="8" t="s">
        <v>616</v>
      </c>
      <c r="C7656" s="5" t="s">
        <v>617</v>
      </c>
      <c r="D7656" s="6"/>
      <c r="E7656" s="12" t="b">
        <v>0</v>
      </c>
      <c r="F7656" s="5" t="s">
        <v>37761</v>
      </c>
      <c r="G7656" s="1"/>
      <c r="H7656" s="5" t="s">
        <v>37762</v>
      </c>
      <c r="I7656" s="1"/>
      <c r="J7656" s="1"/>
      <c r="K7656" s="1"/>
      <c r="L7656" s="1"/>
      <c r="M7656" s="1"/>
      <c r="N7656" s="1"/>
      <c r="O7656" s="5" t="s">
        <v>620</v>
      </c>
      <c r="P7656" s="5" t="s">
        <v>37763</v>
      </c>
      <c r="Q7656" s="1"/>
      <c r="R7656" s="1"/>
      <c r="S7656" s="1"/>
      <c r="T7656" s="1"/>
      <c r="U7656" s="1"/>
      <c r="V7656" s="1"/>
      <c r="W7656" s="1"/>
      <c r="X7656" s="1"/>
      <c r="Y7656" s="1"/>
      <c r="Z7656" s="1"/>
      <c r="AA7656" s="1"/>
      <c r="AB7656" s="1"/>
      <c r="AC7656" s="1"/>
      <c r="AD7656" s="1"/>
      <c r="AE7656" s="1"/>
    </row>
    <row r="7657">
      <c r="A7657" s="5" t="s">
        <v>37764</v>
      </c>
      <c r="B7657" s="8" t="s">
        <v>616</v>
      </c>
      <c r="C7657" s="5" t="s">
        <v>617</v>
      </c>
      <c r="D7657" s="7"/>
      <c r="E7657" s="12" t="b">
        <v>0</v>
      </c>
      <c r="F7657" s="5" t="s">
        <v>37765</v>
      </c>
      <c r="G7657" s="1"/>
      <c r="H7657" s="5" t="s">
        <v>23882</v>
      </c>
      <c r="I7657" s="1"/>
      <c r="J7657" s="1"/>
      <c r="K7657" s="1"/>
      <c r="L7657" s="1"/>
      <c r="M7657" s="1"/>
      <c r="N7657" s="1"/>
      <c r="O7657" s="5" t="s">
        <v>620</v>
      </c>
      <c r="P7657" s="5" t="s">
        <v>37766</v>
      </c>
      <c r="Q7657" s="1"/>
      <c r="R7657" s="1"/>
      <c r="S7657" s="1"/>
      <c r="T7657" s="1"/>
      <c r="U7657" s="1"/>
      <c r="V7657" s="1"/>
      <c r="W7657" s="1"/>
      <c r="X7657" s="1"/>
      <c r="Y7657" s="1"/>
      <c r="Z7657" s="1"/>
      <c r="AA7657" s="1"/>
      <c r="AB7657" s="1"/>
      <c r="AC7657" s="1"/>
      <c r="AD7657" s="1"/>
      <c r="AE7657" s="1"/>
    </row>
    <row r="7658">
      <c r="A7658" s="5" t="s">
        <v>37767</v>
      </c>
      <c r="B7658" s="8" t="s">
        <v>616</v>
      </c>
      <c r="C7658" s="5" t="s">
        <v>617</v>
      </c>
      <c r="D7658" s="6"/>
      <c r="E7658" s="12" t="b">
        <v>0</v>
      </c>
      <c r="F7658" s="5" t="s">
        <v>37767</v>
      </c>
      <c r="G7658" s="1"/>
      <c r="H7658" s="5" t="s">
        <v>37768</v>
      </c>
      <c r="I7658" s="1"/>
      <c r="J7658" s="1"/>
      <c r="K7658" s="1"/>
      <c r="L7658" s="1"/>
      <c r="M7658" s="1"/>
      <c r="N7658" s="1"/>
      <c r="O7658" s="5" t="s">
        <v>620</v>
      </c>
      <c r="P7658" s="5" t="s">
        <v>37769</v>
      </c>
      <c r="Q7658" s="1"/>
      <c r="R7658" s="1"/>
      <c r="S7658" s="1"/>
      <c r="T7658" s="1"/>
      <c r="U7658" s="1"/>
      <c r="V7658" s="1"/>
      <c r="W7658" s="1"/>
      <c r="X7658" s="1"/>
      <c r="Y7658" s="1"/>
      <c r="Z7658" s="1"/>
      <c r="AA7658" s="1"/>
      <c r="AB7658" s="1"/>
      <c r="AC7658" s="1"/>
      <c r="AD7658" s="1"/>
      <c r="AE7658" s="1"/>
    </row>
    <row r="7659">
      <c r="A7659" s="5" t="s">
        <v>37770</v>
      </c>
      <c r="B7659" s="8" t="s">
        <v>616</v>
      </c>
      <c r="C7659" s="5" t="s">
        <v>617</v>
      </c>
      <c r="D7659" s="7"/>
      <c r="E7659" s="12" t="b">
        <v>0</v>
      </c>
      <c r="F7659" s="5" t="s">
        <v>37771</v>
      </c>
      <c r="G7659" s="1"/>
      <c r="H7659" s="5" t="s">
        <v>37772</v>
      </c>
      <c r="I7659" s="1"/>
      <c r="J7659" s="1"/>
      <c r="K7659" s="1"/>
      <c r="L7659" s="1"/>
      <c r="M7659" s="1"/>
      <c r="N7659" s="1"/>
      <c r="O7659" s="5" t="s">
        <v>620</v>
      </c>
      <c r="P7659" s="5" t="s">
        <v>37773</v>
      </c>
      <c r="Q7659" s="1"/>
      <c r="R7659" s="1"/>
      <c r="S7659" s="1"/>
      <c r="T7659" s="1"/>
      <c r="U7659" s="1"/>
      <c r="V7659" s="1"/>
      <c r="W7659" s="1"/>
      <c r="X7659" s="1"/>
      <c r="Y7659" s="1"/>
      <c r="Z7659" s="1"/>
      <c r="AA7659" s="1"/>
      <c r="AB7659" s="1"/>
      <c r="AC7659" s="1"/>
      <c r="AD7659" s="1"/>
      <c r="AE7659" s="1"/>
    </row>
    <row r="7660">
      <c r="A7660" s="5" t="s">
        <v>37774</v>
      </c>
      <c r="B7660" s="8" t="s">
        <v>616</v>
      </c>
      <c r="C7660" s="5" t="s">
        <v>617</v>
      </c>
      <c r="D7660" s="6"/>
      <c r="E7660" s="12" t="b">
        <v>0</v>
      </c>
      <c r="F7660" s="5" t="s">
        <v>37774</v>
      </c>
      <c r="G7660" s="1"/>
      <c r="H7660" s="5" t="s">
        <v>37775</v>
      </c>
      <c r="I7660" s="1"/>
      <c r="J7660" s="1"/>
      <c r="K7660" s="1"/>
      <c r="L7660" s="1"/>
      <c r="M7660" s="1"/>
      <c r="N7660" s="1"/>
      <c r="O7660" s="5" t="s">
        <v>620</v>
      </c>
      <c r="P7660" s="5" t="s">
        <v>37776</v>
      </c>
      <c r="Q7660" s="1"/>
      <c r="R7660" s="1"/>
      <c r="S7660" s="1"/>
      <c r="T7660" s="1"/>
      <c r="U7660" s="1"/>
      <c r="V7660" s="1"/>
      <c r="W7660" s="1"/>
      <c r="X7660" s="1"/>
      <c r="Y7660" s="1"/>
      <c r="Z7660" s="1"/>
      <c r="AA7660" s="1"/>
      <c r="AB7660" s="1"/>
      <c r="AC7660" s="1"/>
      <c r="AD7660" s="1"/>
      <c r="AE7660" s="1"/>
    </row>
    <row r="7661">
      <c r="A7661" s="5" t="s">
        <v>37777</v>
      </c>
      <c r="B7661" s="8" t="s">
        <v>616</v>
      </c>
      <c r="C7661" s="5" t="s">
        <v>617</v>
      </c>
      <c r="D7661" s="7"/>
      <c r="E7661" s="12" t="b">
        <v>0</v>
      </c>
      <c r="F7661" s="5" t="s">
        <v>37778</v>
      </c>
      <c r="G7661" s="1"/>
      <c r="H7661" s="5" t="s">
        <v>37779</v>
      </c>
      <c r="I7661" s="1"/>
      <c r="J7661" s="1"/>
      <c r="K7661" s="1"/>
      <c r="L7661" s="1"/>
      <c r="M7661" s="1"/>
      <c r="N7661" s="1"/>
      <c r="O7661" s="5" t="s">
        <v>620</v>
      </c>
      <c r="P7661" s="5" t="s">
        <v>37780</v>
      </c>
      <c r="Q7661" s="1"/>
      <c r="R7661" s="1"/>
      <c r="S7661" s="1"/>
      <c r="T7661" s="1"/>
      <c r="U7661" s="1"/>
      <c r="V7661" s="1"/>
      <c r="W7661" s="1"/>
      <c r="X7661" s="1"/>
      <c r="Y7661" s="1"/>
      <c r="Z7661" s="1"/>
      <c r="AA7661" s="1"/>
      <c r="AB7661" s="1"/>
      <c r="AC7661" s="1"/>
      <c r="AD7661" s="1"/>
      <c r="AE7661" s="1"/>
    </row>
    <row r="7662">
      <c r="A7662" s="5" t="s">
        <v>37781</v>
      </c>
      <c r="B7662" s="8" t="s">
        <v>616</v>
      </c>
      <c r="C7662" s="5" t="s">
        <v>617</v>
      </c>
      <c r="D7662" s="6"/>
      <c r="E7662" s="12" t="b">
        <v>0</v>
      </c>
      <c r="F7662" s="5" t="s">
        <v>37782</v>
      </c>
      <c r="G7662" s="1"/>
      <c r="H7662" s="5" t="s">
        <v>37781</v>
      </c>
      <c r="I7662" s="1"/>
      <c r="J7662" s="1"/>
      <c r="K7662" s="1"/>
      <c r="L7662" s="1"/>
      <c r="M7662" s="1"/>
      <c r="N7662" s="1"/>
      <c r="O7662" s="5" t="s">
        <v>620</v>
      </c>
      <c r="P7662" s="5" t="s">
        <v>37783</v>
      </c>
      <c r="Q7662" s="1"/>
      <c r="R7662" s="1"/>
      <c r="S7662" s="1"/>
      <c r="T7662" s="1"/>
      <c r="U7662" s="1"/>
      <c r="V7662" s="1"/>
      <c r="W7662" s="1"/>
      <c r="X7662" s="1"/>
      <c r="Y7662" s="1"/>
      <c r="Z7662" s="1"/>
      <c r="AA7662" s="1"/>
      <c r="AB7662" s="1"/>
      <c r="AC7662" s="1"/>
      <c r="AD7662" s="1"/>
      <c r="AE7662" s="1"/>
    </row>
    <row r="7663">
      <c r="A7663" s="5" t="s">
        <v>37784</v>
      </c>
      <c r="B7663" s="8" t="s">
        <v>616</v>
      </c>
      <c r="C7663" s="5" t="s">
        <v>617</v>
      </c>
      <c r="D7663" s="7"/>
      <c r="E7663" s="12" t="b">
        <v>0</v>
      </c>
      <c r="F7663" s="5" t="s">
        <v>37785</v>
      </c>
      <c r="G7663" s="1"/>
      <c r="H7663" s="5" t="s">
        <v>37786</v>
      </c>
      <c r="I7663" s="1"/>
      <c r="J7663" s="1"/>
      <c r="K7663" s="1"/>
      <c r="L7663" s="1"/>
      <c r="M7663" s="1"/>
      <c r="N7663" s="1"/>
      <c r="O7663" s="5" t="s">
        <v>620</v>
      </c>
      <c r="P7663" s="5" t="s">
        <v>37787</v>
      </c>
      <c r="Q7663" s="1"/>
      <c r="R7663" s="1"/>
      <c r="S7663" s="1"/>
      <c r="T7663" s="1"/>
      <c r="U7663" s="1"/>
      <c r="V7663" s="1"/>
      <c r="W7663" s="1"/>
      <c r="X7663" s="1"/>
      <c r="Y7663" s="1"/>
      <c r="Z7663" s="1"/>
      <c r="AA7663" s="1"/>
      <c r="AB7663" s="1"/>
      <c r="AC7663" s="1"/>
      <c r="AD7663" s="1"/>
      <c r="AE7663" s="1"/>
    </row>
    <row r="7664">
      <c r="A7664" s="5" t="s">
        <v>37788</v>
      </c>
      <c r="B7664" s="8" t="s">
        <v>616</v>
      </c>
      <c r="C7664" s="5" t="s">
        <v>617</v>
      </c>
      <c r="D7664" s="6"/>
      <c r="E7664" s="12" t="b">
        <v>0</v>
      </c>
      <c r="F7664" s="5" t="s">
        <v>37789</v>
      </c>
      <c r="G7664" s="1"/>
      <c r="H7664" s="5" t="s">
        <v>37790</v>
      </c>
      <c r="I7664" s="1"/>
      <c r="J7664" s="1"/>
      <c r="K7664" s="1"/>
      <c r="L7664" s="1"/>
      <c r="M7664" s="1"/>
      <c r="N7664" s="1"/>
      <c r="O7664" s="5" t="s">
        <v>620</v>
      </c>
      <c r="P7664" s="5" t="s">
        <v>37791</v>
      </c>
      <c r="Q7664" s="1"/>
      <c r="R7664" s="1"/>
      <c r="S7664" s="1"/>
      <c r="T7664" s="1"/>
      <c r="U7664" s="1"/>
      <c r="V7664" s="1"/>
      <c r="W7664" s="1"/>
      <c r="X7664" s="1"/>
      <c r="Y7664" s="1"/>
      <c r="Z7664" s="1"/>
      <c r="AA7664" s="1"/>
      <c r="AB7664" s="1"/>
      <c r="AC7664" s="1"/>
      <c r="AD7664" s="1"/>
      <c r="AE7664" s="1"/>
    </row>
    <row r="7665">
      <c r="A7665" s="5" t="s">
        <v>37792</v>
      </c>
      <c r="B7665" s="8" t="s">
        <v>616</v>
      </c>
      <c r="C7665" s="5" t="s">
        <v>617</v>
      </c>
      <c r="D7665" s="7"/>
      <c r="E7665" s="12" t="b">
        <v>0</v>
      </c>
      <c r="F7665" s="5" t="s">
        <v>37792</v>
      </c>
      <c r="G7665" s="1"/>
      <c r="H7665" s="5" t="s">
        <v>37793</v>
      </c>
      <c r="I7665" s="1"/>
      <c r="J7665" s="1"/>
      <c r="K7665" s="1"/>
      <c r="L7665" s="1"/>
      <c r="M7665" s="1"/>
      <c r="N7665" s="1"/>
      <c r="O7665" s="5" t="s">
        <v>620</v>
      </c>
      <c r="P7665" s="5" t="s">
        <v>37794</v>
      </c>
      <c r="Q7665" s="1"/>
      <c r="R7665" s="1"/>
      <c r="S7665" s="1"/>
      <c r="T7665" s="1"/>
      <c r="U7665" s="1"/>
      <c r="V7665" s="1"/>
      <c r="W7665" s="1"/>
      <c r="X7665" s="1"/>
      <c r="Y7665" s="1"/>
      <c r="Z7665" s="1"/>
      <c r="AA7665" s="1"/>
      <c r="AB7665" s="1"/>
      <c r="AC7665" s="1"/>
      <c r="AD7665" s="1"/>
      <c r="AE7665" s="1"/>
    </row>
    <row r="7666">
      <c r="A7666" s="5" t="s">
        <v>37795</v>
      </c>
      <c r="B7666" s="8" t="s">
        <v>616</v>
      </c>
      <c r="C7666" s="5" t="s">
        <v>617</v>
      </c>
      <c r="D7666" s="6"/>
      <c r="E7666" s="12" t="b">
        <v>0</v>
      </c>
      <c r="F7666" s="5" t="s">
        <v>37796</v>
      </c>
      <c r="G7666" s="1"/>
      <c r="H7666" s="5" t="s">
        <v>37797</v>
      </c>
      <c r="I7666" s="1"/>
      <c r="J7666" s="1"/>
      <c r="K7666" s="1"/>
      <c r="L7666" s="1"/>
      <c r="M7666" s="1"/>
      <c r="N7666" s="1"/>
      <c r="O7666" s="5" t="s">
        <v>620</v>
      </c>
      <c r="P7666" s="5" t="s">
        <v>37798</v>
      </c>
      <c r="Q7666" s="1"/>
      <c r="R7666" s="1"/>
      <c r="S7666" s="1"/>
      <c r="T7666" s="1"/>
      <c r="U7666" s="1"/>
      <c r="V7666" s="1"/>
      <c r="W7666" s="1"/>
      <c r="X7666" s="1"/>
      <c r="Y7666" s="1"/>
      <c r="Z7666" s="1"/>
      <c r="AA7666" s="1"/>
      <c r="AB7666" s="1"/>
      <c r="AC7666" s="1"/>
      <c r="AD7666" s="1"/>
      <c r="AE7666" s="1"/>
    </row>
    <row r="7667">
      <c r="A7667" s="5" t="s">
        <v>37799</v>
      </c>
      <c r="B7667" s="8" t="s">
        <v>616</v>
      </c>
      <c r="C7667" s="5" t="s">
        <v>617</v>
      </c>
      <c r="D7667" s="7"/>
      <c r="E7667" s="12" t="b">
        <v>0</v>
      </c>
      <c r="F7667" s="5" t="s">
        <v>37800</v>
      </c>
      <c r="G7667" s="1"/>
      <c r="H7667" s="5" t="s">
        <v>37801</v>
      </c>
      <c r="I7667" s="1"/>
      <c r="J7667" s="1"/>
      <c r="K7667" s="1"/>
      <c r="L7667" s="1"/>
      <c r="M7667" s="1"/>
      <c r="N7667" s="1"/>
      <c r="O7667" s="5" t="s">
        <v>620</v>
      </c>
      <c r="P7667" s="5" t="s">
        <v>37802</v>
      </c>
      <c r="Q7667" s="1"/>
      <c r="R7667" s="1"/>
      <c r="S7667" s="1"/>
      <c r="T7667" s="1"/>
      <c r="U7667" s="1"/>
      <c r="V7667" s="1"/>
      <c r="W7667" s="1"/>
      <c r="X7667" s="1"/>
      <c r="Y7667" s="1"/>
      <c r="Z7667" s="1"/>
      <c r="AA7667" s="1"/>
      <c r="AB7667" s="1"/>
      <c r="AC7667" s="1"/>
      <c r="AD7667" s="1"/>
      <c r="AE7667" s="1"/>
    </row>
    <row r="7668">
      <c r="A7668" s="5" t="s">
        <v>37803</v>
      </c>
      <c r="B7668" s="8" t="s">
        <v>616</v>
      </c>
      <c r="C7668" s="5" t="s">
        <v>617</v>
      </c>
      <c r="D7668" s="6"/>
      <c r="E7668" s="12" t="b">
        <v>0</v>
      </c>
      <c r="F7668" s="5" t="s">
        <v>37804</v>
      </c>
      <c r="G7668" s="1"/>
      <c r="H7668" s="5" t="s">
        <v>37805</v>
      </c>
      <c r="I7668" s="1"/>
      <c r="J7668" s="1"/>
      <c r="K7668" s="1"/>
      <c r="L7668" s="1"/>
      <c r="M7668" s="1"/>
      <c r="N7668" s="1"/>
      <c r="O7668" s="5" t="s">
        <v>620</v>
      </c>
      <c r="P7668" s="5" t="s">
        <v>37806</v>
      </c>
      <c r="Q7668" s="1"/>
      <c r="R7668" s="1"/>
      <c r="S7668" s="1"/>
      <c r="T7668" s="1"/>
      <c r="U7668" s="1"/>
      <c r="V7668" s="1"/>
      <c r="W7668" s="1"/>
      <c r="X7668" s="1"/>
      <c r="Y7668" s="1"/>
      <c r="Z7668" s="1"/>
      <c r="AA7668" s="1"/>
      <c r="AB7668" s="1"/>
      <c r="AC7668" s="1"/>
      <c r="AD7668" s="1"/>
      <c r="AE7668" s="1"/>
    </row>
    <row r="7669">
      <c r="A7669" s="5" t="s">
        <v>37807</v>
      </c>
      <c r="B7669" s="8" t="s">
        <v>616</v>
      </c>
      <c r="C7669" s="5" t="s">
        <v>617</v>
      </c>
      <c r="D7669" s="7"/>
      <c r="E7669" s="12" t="b">
        <v>0</v>
      </c>
      <c r="F7669" s="5" t="s">
        <v>37808</v>
      </c>
      <c r="G7669" s="1"/>
      <c r="H7669" s="5" t="s">
        <v>37809</v>
      </c>
      <c r="I7669" s="1"/>
      <c r="J7669" s="1"/>
      <c r="K7669" s="1"/>
      <c r="L7669" s="1"/>
      <c r="M7669" s="1"/>
      <c r="N7669" s="1"/>
      <c r="O7669" s="5" t="s">
        <v>620</v>
      </c>
      <c r="P7669" s="5" t="s">
        <v>37810</v>
      </c>
      <c r="Q7669" s="1"/>
      <c r="R7669" s="1"/>
      <c r="S7669" s="1"/>
      <c r="T7669" s="1"/>
      <c r="U7669" s="1"/>
      <c r="V7669" s="1"/>
      <c r="W7669" s="1"/>
      <c r="X7669" s="1"/>
      <c r="Y7669" s="1"/>
      <c r="Z7669" s="1"/>
      <c r="AA7669" s="1"/>
      <c r="AB7669" s="1"/>
      <c r="AC7669" s="1"/>
      <c r="AD7669" s="1"/>
      <c r="AE7669" s="1"/>
    </row>
    <row r="7670">
      <c r="A7670" s="5" t="s">
        <v>37811</v>
      </c>
      <c r="B7670" s="8" t="s">
        <v>416</v>
      </c>
      <c r="C7670" s="5" t="s">
        <v>21452</v>
      </c>
      <c r="D7670" s="6"/>
      <c r="E7670" s="12" t="b">
        <v>0</v>
      </c>
      <c r="F7670" s="5" t="s">
        <v>37812</v>
      </c>
      <c r="G7670" s="1"/>
      <c r="H7670" s="5" t="s">
        <v>37813</v>
      </c>
      <c r="I7670" s="1"/>
      <c r="J7670" s="1"/>
      <c r="K7670" s="1"/>
      <c r="L7670" s="1"/>
      <c r="M7670" s="1"/>
      <c r="N7670" s="1"/>
      <c r="O7670" s="5" t="s">
        <v>8797</v>
      </c>
      <c r="P7670" s="5" t="s">
        <v>37814</v>
      </c>
      <c r="Q7670" s="1"/>
      <c r="R7670" s="1"/>
      <c r="S7670" s="1"/>
      <c r="T7670" s="1"/>
      <c r="U7670" s="1"/>
      <c r="V7670" s="1"/>
      <c r="W7670" s="1"/>
      <c r="X7670" s="1"/>
      <c r="Y7670" s="1"/>
      <c r="Z7670" s="1"/>
      <c r="AA7670" s="1"/>
      <c r="AB7670" s="1"/>
      <c r="AC7670" s="1"/>
      <c r="AD7670" s="1"/>
      <c r="AE7670" s="1"/>
    </row>
    <row r="7671">
      <c r="A7671" s="5" t="s">
        <v>37815</v>
      </c>
      <c r="B7671" s="8" t="s">
        <v>416</v>
      </c>
      <c r="C7671" s="5" t="s">
        <v>21452</v>
      </c>
      <c r="D7671" s="7"/>
      <c r="E7671" s="12" t="b">
        <v>0</v>
      </c>
      <c r="F7671" s="5" t="s">
        <v>37816</v>
      </c>
      <c r="G7671" s="1"/>
      <c r="H7671" s="5" t="s">
        <v>37817</v>
      </c>
      <c r="I7671" s="1"/>
      <c r="J7671" s="1"/>
      <c r="K7671" s="1"/>
      <c r="L7671" s="1"/>
      <c r="M7671" s="1"/>
      <c r="N7671" s="1"/>
      <c r="O7671" s="5" t="s">
        <v>8797</v>
      </c>
      <c r="P7671" s="5" t="s">
        <v>37818</v>
      </c>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725052E1-BF44-4BB2-AF98-8159BE4B57B5}" filter="1" showAutoFilter="1">
      <autoFilter ref="$A$1:$T$5402">
        <filterColumn colId="1">
          <filters>
            <filter val="proper word"/>
            <filter val="phrase"/>
            <filter val="affix"/>
          </filters>
        </filterColumn>
      </autoFilter>
    </customSheetView>
    <customSheetView guid="{87BF0F28-F26E-4918-9B57-1DB4ED88E95B}"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3C573E7-729D-4BBA-B1CA-62A5BA791F45}"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36189AEC-C5E3-4C6C-A282-96512B608712}" filter="1" showAutoFilter="1">
      <autoFilter ref="$A$1:$T$5120">
        <filterColumn colId="1">
          <filters>
            <filter val="proper word"/>
            <filter val="phrase"/>
            <filter val="root"/>
          </filters>
        </filterColumn>
      </autoFilter>
    </customSheetView>
    <customSheetView guid="{C3FB3264-262A-4FAE-B36A-1A9C593363AB}" filter="1" showAutoFilter="1">
      <autoFilter ref="$A$1:$T$6457">
        <filterColumn colId="2">
          <filters blank="1">
            <filter val="d.oj"/>
            <filter val="b; m"/>
            <filter val="f jm"/>
            <filter val="n"/>
            <filter val="b.oro; il"/>
            <filter val="f.lin"/>
          </filters>
        </filterColumn>
      </autoFilter>
    </customSheetView>
    <customSheetView guid="{746A9102-2CB9-43CB-80A0-7FA9FB5B1334}"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7670</v>
      </c>
      <c r="B2" s="38" t="s">
        <v>37819</v>
      </c>
    </row>
    <row r="4">
      <c r="A4" s="38" t="s">
        <v>37820</v>
      </c>
      <c r="B4" s="38" t="s">
        <v>37821</v>
      </c>
      <c r="C4" s="38" t="s">
        <v>37822</v>
      </c>
      <c r="D4" s="39" t="s">
        <v>37823</v>
      </c>
    </row>
    <row r="5">
      <c r="A5" s="38">
        <f>countif(Dictionary!P:P, "*"&amp;B5&amp;"*")</f>
        <v>1958</v>
      </c>
      <c r="B5" s="38" t="s">
        <v>9707</v>
      </c>
      <c r="C5" s="40">
        <f>countif(Dictionary!P:P, "*"&amp;B5&amp;"*")/(countif(Dictionary!B:B, B25)-1)</f>
        <v>0.6570469799</v>
      </c>
      <c r="D5" s="41">
        <f t="array" ref="D5">row(index(Dictionary!P:P,match(true, isnumber(search("*"&amp;B5&amp;"*", Dictionary!P:P)),0)))</f>
        <v>8</v>
      </c>
    </row>
    <row r="6">
      <c r="A6" s="38">
        <f>countif(Dictionary!P:P, "*"&amp;B6&amp;"*")</f>
        <v>1826</v>
      </c>
      <c r="B6" s="38" t="s">
        <v>12691</v>
      </c>
      <c r="C6" s="40">
        <f>countif(Dictionary!P:P, "*"&amp;B6&amp;"*")/(countif(Dictionary!B:B, B25)-1)</f>
        <v>0.6127516779</v>
      </c>
      <c r="D6" s="41">
        <f t="array" ref="D6">row(index(Dictionary!P:P,match(true, isnumber(search("*"&amp;B6&amp;"*", Dictionary!P:P)),0)))</f>
        <v>22</v>
      </c>
    </row>
    <row r="7">
      <c r="A7" s="38">
        <f>countif(Dictionary!P:P, "*"&amp;B7&amp;"*")</f>
        <v>1716</v>
      </c>
      <c r="B7" s="38" t="s">
        <v>8778</v>
      </c>
      <c r="C7" s="40">
        <f>countif(Dictionary!P:P, "*"&amp;B7&amp;"*")/(countif(Dictionary!B:B, B25)-1)</f>
        <v>0.5758389262</v>
      </c>
      <c r="D7" s="41">
        <f t="array" ref="D7">row(index(Dictionary!P:P,match(true, isnumber(search("*"&amp;B7&amp;"*", Dictionary!P:P)),0)))</f>
        <v>22</v>
      </c>
    </row>
    <row r="8">
      <c r="A8" s="38">
        <f>countif(Dictionary!P:P, "*"&amp;B8&amp;"*")</f>
        <v>1599</v>
      </c>
      <c r="B8" s="38" t="s">
        <v>30397</v>
      </c>
      <c r="C8" s="40">
        <f>countif(Dictionary!P:P, "*"&amp;B8&amp;"*")/(countif(Dictionary!B:B, B25)-1)</f>
        <v>0.5365771812</v>
      </c>
      <c r="D8" s="41">
        <f t="array" ref="D8">row(index(Dictionary!P:P,match(true, isnumber(search("*"&amp;B8&amp;"*", Dictionary!P:P)),0)))</f>
        <v>22</v>
      </c>
    </row>
    <row r="9">
      <c r="A9" s="38">
        <f>countif(Dictionary!P:P, "*"&amp;B9&amp;"*")</f>
        <v>1867</v>
      </c>
      <c r="B9" s="38" t="s">
        <v>10147</v>
      </c>
      <c r="C9" s="40">
        <f>countif(Dictionary!P:P, "*"&amp;B9&amp;"*")/(countif(Dictionary!B:B, B25)-1)</f>
        <v>0.6265100671</v>
      </c>
      <c r="D9" s="41">
        <f t="array" ref="D9">row(index(Dictionary!P:P,match(true, isnumber(search("*"&amp;B9&amp;"*", Dictionary!P:P)),0)))</f>
        <v>8</v>
      </c>
    </row>
    <row r="10">
      <c r="A10" s="38">
        <f>countif(Dictionary!P:P, "*"&amp;B10&amp;"*")</f>
        <v>1634</v>
      </c>
      <c r="B10" s="38" t="s">
        <v>16163</v>
      </c>
      <c r="C10" s="40">
        <f>countif(Dictionary!P:P, "*"&amp;B10&amp;"*")/(countif(Dictionary!B:B, B25)-1)</f>
        <v>0.5483221477</v>
      </c>
      <c r="D10" s="41">
        <f t="array" ref="D10">row(index(Dictionary!P:P,match(true, isnumber(search("*"&amp;B10&amp;"*", Dictionary!P:P)),0)))</f>
        <v>22</v>
      </c>
    </row>
    <row r="11">
      <c r="A11" s="38">
        <f>countif(Dictionary!P:P, "*"&amp;B11&amp;"*")</f>
        <v>1383</v>
      </c>
      <c r="B11" s="38" t="s">
        <v>28343</v>
      </c>
      <c r="C11" s="40">
        <f>countif(Dictionary!P:P, "*"&amp;B11&amp;"*")/(countif(Dictionary!B:B, B25)-1)</f>
        <v>0.4640939597</v>
      </c>
      <c r="D11" s="41">
        <f t="array" ref="D11">row(index(Dictionary!P:P,match(true, isnumber(search("*"&amp;B11&amp;"*", Dictionary!P:P)),0)))</f>
        <v>22</v>
      </c>
    </row>
    <row r="12">
      <c r="A12" s="38">
        <f>countif(Dictionary!P:P, "*"&amp;B12&amp;"*")</f>
        <v>816</v>
      </c>
      <c r="B12" s="38" t="s">
        <v>29560</v>
      </c>
      <c r="C12" s="40">
        <f>countif(Dictionary!P:P, "*"&amp;B12&amp;"*")/(countif(Dictionary!B:B, B25)-1)</f>
        <v>0.2738255034</v>
      </c>
      <c r="D12" s="41">
        <f t="array" ref="D12">row(index(Dictionary!P:P,match(true, isnumber(search("*"&amp;B12&amp;"*", Dictionary!P:P)),0)))</f>
        <v>8</v>
      </c>
    </row>
    <row r="13">
      <c r="A13" s="38">
        <f>countif(Dictionary!P:P, "*"&amp;B13&amp;"*")</f>
        <v>1286</v>
      </c>
      <c r="B13" s="38" t="s">
        <v>14553</v>
      </c>
      <c r="C13" s="40">
        <f>countif(Dictionary!P:P, "*"&amp;B13&amp;"*")/(countif(Dictionary!B:B, B25)-1)</f>
        <v>0.4315436242</v>
      </c>
      <c r="D13" s="41">
        <f t="array" ref="D13">row(index(Dictionary!P:P,match(true, isnumber(search("*"&amp;B13&amp;"*", Dictionary!P:P)),0)))</f>
        <v>22</v>
      </c>
    </row>
    <row r="14">
      <c r="A14" s="38">
        <f>countif(Dictionary!P:P, "*"&amp;B14&amp;"*")</f>
        <v>1472</v>
      </c>
      <c r="B14" s="38" t="s">
        <v>26203</v>
      </c>
      <c r="C14" s="40">
        <f>countif(Dictionary!P:P, "*"&amp;B14&amp;"*")/(countif(Dictionary!B:B, B25)-1)</f>
        <v>0.4939597315</v>
      </c>
      <c r="D14" s="41">
        <f t="array" ref="D14">row(index(Dictionary!P:P,match(true, isnumber(search("*"&amp;B14&amp;"*", Dictionary!P:P)),0)))</f>
        <v>22</v>
      </c>
    </row>
    <row r="15">
      <c r="A15" s="38">
        <f>countif(Dictionary!P:P, "*"&amp;B15&amp;"*")</f>
        <v>795</v>
      </c>
      <c r="B15" s="38" t="s">
        <v>35676</v>
      </c>
      <c r="C15" s="40">
        <f>countif(Dictionary!P:P, "*"&amp;B15&amp;"*")/(countif(Dictionary!B:B, B25)-1)</f>
        <v>0.2667785235</v>
      </c>
      <c r="D15" s="41">
        <f t="array" ref="D15">row(index(Dictionary!P:P,match(true, isnumber(search("*"&amp;B15&amp;"*", Dictionary!P:P)),0)))</f>
        <v>22</v>
      </c>
    </row>
    <row r="16">
      <c r="A16" s="38">
        <f>countif(Dictionary!P:P, "*"&amp;B16&amp;"*")</f>
        <v>1367</v>
      </c>
      <c r="B16" s="38" t="s">
        <v>15316</v>
      </c>
      <c r="C16" s="40">
        <f>countif(Dictionary!P:P, "*"&amp;B16&amp;"*")/(countif(Dictionary!B:B, B25)-1)</f>
        <v>0.4587248322</v>
      </c>
      <c r="D16" s="41">
        <f t="array" ref="D16">row(index(Dictionary!P:P,match(true, isnumber(search("*"&amp;B16&amp;"*", Dictionary!P:P)),0)))</f>
        <v>18</v>
      </c>
    </row>
    <row r="17">
      <c r="A17" s="38">
        <f>countif(Dictionary!P:P, "*"&amp;B17&amp;"*")</f>
        <v>772</v>
      </c>
      <c r="B17" s="38" t="s">
        <v>33631</v>
      </c>
      <c r="C17" s="40">
        <f>countif(Dictionary!P:P, "*"&amp;B17&amp;"*")/(countif(Dictionary!B:B, B25)-1)</f>
        <v>0.2590604027</v>
      </c>
      <c r="D17" s="41">
        <f t="array" ref="D17">row(index(Dictionary!P:P,match(true, isnumber(search("*"&amp;B17&amp;"*", Dictionary!P:P)),0)))</f>
        <v>22</v>
      </c>
    </row>
    <row r="18">
      <c r="A18" s="38">
        <f>countif(Dictionary!P:P, "*"&amp;B18&amp;"*")</f>
        <v>1351</v>
      </c>
      <c r="B18" s="38" t="s">
        <v>2059</v>
      </c>
      <c r="C18" s="40">
        <f>countif(Dictionary!P:P, "*"&amp;B18&amp;"*")/(countif(Dictionary!B:B, B25)-1)</f>
        <v>0.4533557047</v>
      </c>
      <c r="D18" s="41">
        <f t="array" ref="D18">row(index(Dictionary!P:P,match(true, isnumber(search("*"&amp;B18&amp;"*", Dictionary!P:P)),0)))</f>
        <v>22</v>
      </c>
    </row>
    <row r="19">
      <c r="A19" s="38">
        <f>countif(Dictionary!P:P, "*"&amp;B19&amp;"*")</f>
        <v>1083</v>
      </c>
      <c r="B19" s="38" t="s">
        <v>32842</v>
      </c>
      <c r="C19" s="40">
        <f>countif(Dictionary!P:P, "*"&amp;B19&amp;"*")/(countif(Dictionary!B:B, B25)-1)</f>
        <v>0.3634228188</v>
      </c>
      <c r="D19" s="41">
        <f t="array" ref="D19">row(index(Dictionary!P:P,match(true, isnumber(search("*"&amp;B19&amp;"*", Dictionary!P:P)),0)))</f>
        <v>22</v>
      </c>
    </row>
    <row r="20">
      <c r="A20" s="38">
        <f>countif(Dictionary!P:P, "*"&amp;B20&amp;"*")</f>
        <v>1650</v>
      </c>
      <c r="B20" s="38" t="s">
        <v>27677</v>
      </c>
      <c r="C20" s="40">
        <f>countif(Dictionary!P:P, "*"&amp;B20&amp;"*")/(countif(Dictionary!B:B, B25)-1)</f>
        <v>0.5536912752</v>
      </c>
      <c r="D20" s="41">
        <f t="array" ref="D20">row(index(Dictionary!P:P,match(true, isnumber(search("*"&amp;B20&amp;"*", Dictionary!P:P)),0)))</f>
        <v>22</v>
      </c>
    </row>
    <row r="21">
      <c r="A21" s="38">
        <f>countif(Dictionary!P:P, "*"&amp;B21&amp;"*")</f>
        <v>1718</v>
      </c>
      <c r="B21" s="38" t="s">
        <v>34781</v>
      </c>
      <c r="C21" s="40">
        <f>countif(Dictionary!P:P, "*"&amp;B21&amp;"*")/(countif(Dictionary!B:B, B25)-1)</f>
        <v>0.5765100671</v>
      </c>
      <c r="D21" s="41">
        <f t="array" ref="D21">row(index(Dictionary!P:P,match(true, isnumber(search("*"&amp;B21&amp;"*", Dictionary!P:P)),0)))</f>
        <v>18</v>
      </c>
    </row>
    <row r="22">
      <c r="A22" s="41">
        <f>countif(Dictionary!P:P, "*"&amp;B22&amp;"*")</f>
        <v>34</v>
      </c>
      <c r="B22" s="38" t="s">
        <v>20850</v>
      </c>
      <c r="C22" s="40">
        <f>countif(Dictionary!P:P, "*"&amp;B22&amp;"*")/(countif(Dictionary!B:B, B25)-1)</f>
        <v>0.01140939597</v>
      </c>
      <c r="D22" s="41">
        <f t="array" ref="D22">row(index(Dictionary!P:P,match(true, isnumber(search("*"&amp;B22&amp;"*", Dictionary!P:P)),0)))</f>
        <v>101</v>
      </c>
    </row>
    <row r="23">
      <c r="A23" s="42"/>
      <c r="B23" s="43"/>
    </row>
    <row r="24">
      <c r="A24" s="44" t="s">
        <v>37820</v>
      </c>
      <c r="B24" s="44" t="s">
        <v>37824</v>
      </c>
      <c r="C24" s="44" t="s">
        <v>37825</v>
      </c>
    </row>
    <row r="25">
      <c r="A25" s="38">
        <f>countif(Dictionary!B:B, B25)</f>
        <v>2981</v>
      </c>
      <c r="B25" s="38" t="s">
        <v>416</v>
      </c>
      <c r="C25" s="45">
        <f>A25/(counta(Dictionary!A:A)-1)</f>
        <v>0.3886571056</v>
      </c>
    </row>
    <row r="26">
      <c r="A26" s="38">
        <f>countif(Dictionary!B:B, B26)</f>
        <v>436</v>
      </c>
      <c r="B26" s="38" t="s">
        <v>616</v>
      </c>
      <c r="C26" s="45">
        <f>A26/(counta(Dictionary!A:A)-1)</f>
        <v>0.05684485007</v>
      </c>
    </row>
    <row r="27">
      <c r="A27" s="38">
        <f>countif(Dictionary!B:B, B27)</f>
        <v>3804</v>
      </c>
      <c r="B27" s="38" t="s">
        <v>445</v>
      </c>
      <c r="C27" s="40">
        <f>A27/(counta(Dictionary!A:A)-1)</f>
        <v>0.495958279</v>
      </c>
    </row>
    <row r="28">
      <c r="A28" s="38">
        <f>countif(Dictionary!B:B, B28)</f>
        <v>318</v>
      </c>
      <c r="B28" s="38" t="s">
        <v>349</v>
      </c>
      <c r="C28" s="40">
        <f>A28/(counta(Dictionary!A:A)-1)</f>
        <v>0.04146023468</v>
      </c>
    </row>
    <row r="29">
      <c r="A29" s="38">
        <f>countif(Dictionary!B:B, B29)</f>
        <v>131</v>
      </c>
      <c r="B29" s="38" t="s">
        <v>21</v>
      </c>
      <c r="C29" s="40">
        <f>A29/(counta(Dictionary!A:A)-1)</f>
        <v>0.01707953064</v>
      </c>
    </row>
    <row r="31">
      <c r="A31" s="38" t="s">
        <v>37820</v>
      </c>
      <c r="B31" s="38" t="s">
        <v>37826</v>
      </c>
      <c r="C31" s="37"/>
    </row>
    <row r="32">
      <c r="A32" s="38">
        <f>countif(Dictionary!F:F, "*"&amp;B32&amp;"*")</f>
        <v>0</v>
      </c>
      <c r="B32" s="38" t="s">
        <v>37827</v>
      </c>
      <c r="C32" s="38" t="s">
        <v>37828</v>
      </c>
    </row>
    <row r="33">
      <c r="A33" s="38">
        <f>countif(Dictionary!F:F, "*"&amp;B33&amp;"*")</f>
        <v>0</v>
      </c>
      <c r="B33" s="38" t="s">
        <v>37829</v>
      </c>
      <c r="C33" s="38" t="s">
        <v>37830</v>
      </c>
    </row>
    <row r="34">
      <c r="A34" s="38">
        <f>countif(Dictionary!F:F, "*"&amp;B34&amp;"*")</f>
        <v>0</v>
      </c>
      <c r="B34" s="38" t="s">
        <v>37831</v>
      </c>
      <c r="C34" s="38" t="s">
        <v>37832</v>
      </c>
    </row>
    <row r="35">
      <c r="A35" s="38">
        <f>countif(Dictionary!F:F, "*"&amp;B35&amp;"*")</f>
        <v>18</v>
      </c>
      <c r="B35" s="38" t="s">
        <v>37833</v>
      </c>
      <c r="C35" s="38" t="s">
        <v>22789</v>
      </c>
    </row>
    <row r="36">
      <c r="A36" s="38">
        <f>countif(Dictionary!F:F, "*"&amp;B36&amp;"*")</f>
        <v>44</v>
      </c>
      <c r="B36" s="38" t="s">
        <v>37834</v>
      </c>
      <c r="C36" s="38" t="s">
        <v>27692</v>
      </c>
    </row>
    <row r="37">
      <c r="A37" s="38">
        <f>countif(Dictionary!F:F, "*"&amp;B37&amp;"*")</f>
        <v>12</v>
      </c>
      <c r="B37" s="38" t="s">
        <v>37835</v>
      </c>
      <c r="C37" s="38" t="s">
        <v>28810</v>
      </c>
    </row>
    <row r="38">
      <c r="A38" s="38">
        <f>countif(Dictionary!F:F, "*"&amp;B38&amp;"*")</f>
        <v>3</v>
      </c>
      <c r="B38" s="38" t="s">
        <v>37836</v>
      </c>
      <c r="C38" s="38" t="s">
        <v>37837</v>
      </c>
    </row>
    <row r="39">
      <c r="A39" s="38">
        <f>countif(Dictionary!F:F, "*"&amp;B39&amp;"*")</f>
        <v>14</v>
      </c>
      <c r="B39" s="38" t="s">
        <v>37838</v>
      </c>
      <c r="C39" s="38" t="s">
        <v>8263</v>
      </c>
    </row>
    <row r="40">
      <c r="A40" s="38">
        <f>countif(Dictionary!F:F, "*"&amp;B40&amp;"*")</f>
        <v>0</v>
      </c>
      <c r="B40" s="38" t="s">
        <v>37827</v>
      </c>
      <c r="C40" s="38" t="s">
        <v>37839</v>
      </c>
    </row>
    <row r="41">
      <c r="A41" s="38">
        <f>countif(Dictionary!F:F, "*"&amp;B41&amp;"*")</f>
        <v>0</v>
      </c>
      <c r="B41" s="38" t="s">
        <v>37829</v>
      </c>
      <c r="C41" s="38" t="s">
        <v>37840</v>
      </c>
    </row>
    <row r="42">
      <c r="A42" s="38">
        <f>countif(Dictionary!F:F, "*"&amp;B42&amp;"*")</f>
        <v>2</v>
      </c>
      <c r="B42" s="38" t="s">
        <v>37841</v>
      </c>
      <c r="C42" s="38" t="s">
        <v>16558</v>
      </c>
    </row>
    <row r="43">
      <c r="A43" s="38">
        <f>countif(Dictionary!F:F, "*"&amp;B43&amp;"*")</f>
        <v>19</v>
      </c>
      <c r="B43" s="38" t="s">
        <v>5727</v>
      </c>
      <c r="C43" s="38" t="s">
        <v>26465</v>
      </c>
    </row>
    <row r="44">
      <c r="A44" s="38">
        <f>countif(Dictionary!F:F, "*"&amp;B44&amp;"*")</f>
        <v>2</v>
      </c>
      <c r="B44" s="38" t="s">
        <v>37842</v>
      </c>
      <c r="C44" s="38" t="s">
        <v>32563</v>
      </c>
    </row>
    <row r="46">
      <c r="A46" s="46" t="s">
        <v>37843</v>
      </c>
      <c r="B46" s="46" t="s">
        <v>37844</v>
      </c>
      <c r="C46" s="46" t="s">
        <v>37845</v>
      </c>
      <c r="D46" s="46" t="s">
        <v>37846</v>
      </c>
      <c r="E46" s="46" t="s">
        <v>37847</v>
      </c>
    </row>
    <row r="47">
      <c r="A47" s="37">
        <f>COUNTA(Dictionary!A:A)-COUNTA(Dictionary!B:B)</f>
        <v>0</v>
      </c>
      <c r="B47" s="47" t="str">
        <f>Dictionary!B1</f>
        <v>Category</v>
      </c>
      <c r="C47" s="45">
        <f>1-A47/A2</f>
        <v>1</v>
      </c>
      <c r="D47" s="48">
        <f t="array" ref="D47">row(index(Dictionary!B:B,match(false,index((Dictionary!B:B&gt;0),0),0)))</f>
        <v>7672</v>
      </c>
      <c r="E47" s="49" t="str">
        <f t="shared" ref="E47:E61" si="1">indirect("Dictionary!A"&amp;D47)</f>
        <v/>
      </c>
    </row>
    <row r="48">
      <c r="A48" s="37">
        <f>COUNTA(Dictionary!A:A)-COUNTA(Dictionary!C:C)</f>
        <v>2</v>
      </c>
      <c r="B48" s="47" t="str">
        <f>Dictionary!C1</f>
        <v>WordClass</v>
      </c>
      <c r="C48" s="45">
        <f>1-A48/A2</f>
        <v>0.9997392438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7672</v>
      </c>
      <c r="E49" s="49" t="str">
        <f t="shared" si="1"/>
        <v/>
      </c>
    </row>
    <row r="50">
      <c r="A50" s="37">
        <f>COUNTA(Dictionary!A:A)-COUNTA(Dictionary!G:G)</f>
        <v>7565</v>
      </c>
      <c r="B50" s="47" t="str">
        <f>Dictionary!G1</f>
        <v>SearchTermsEng</v>
      </c>
      <c r="C50" s="45">
        <f>1-A50/A2</f>
        <v>0.01368970013</v>
      </c>
      <c r="D50" s="48">
        <f t="array" ref="D50">row(index(Dictionary!G:G,match(false,index((Dictionary!G:G&gt;0),0),0)))</f>
        <v>2</v>
      </c>
      <c r="E50" s="49" t="str">
        <f t="shared" si="1"/>
        <v>-abil</v>
      </c>
    </row>
    <row r="51">
      <c r="A51" s="37">
        <f>COUNTA(Dictionary!A:A)-COUNTA(#REF!)</f>
        <v>7670</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7672</v>
      </c>
      <c r="E52" s="51" t="str">
        <f t="shared" si="1"/>
        <v/>
      </c>
    </row>
    <row r="53" ht="16.5" customHeight="1">
      <c r="A53" s="52">
        <f>COUNTA(Dictionary!A:A)-COUNTA(Dictionary!I:I)</f>
        <v>64</v>
      </c>
      <c r="B53" s="51" t="str">
        <f>Dictionary!I1</f>
        <v>TranslationSpa</v>
      </c>
      <c r="C53" s="53">
        <f>1-A53/A2</f>
        <v>0.9916558018</v>
      </c>
      <c r="D53" s="50">
        <f t="array" ref="D53">row(index(Dictionary!I:I,match(false,index((Dictionary!I:I&gt;0),0),0)))</f>
        <v>4702</v>
      </c>
      <c r="E53" s="51" t="str">
        <f t="shared" si="1"/>
        <v>maxya</v>
      </c>
    </row>
    <row r="54">
      <c r="A54" s="52">
        <f>COUNTA(Dictionary!A:A)-COUNTA(Dictionary!K:K)</f>
        <v>7519</v>
      </c>
      <c r="B54" s="51" t="str">
        <f>Dictionary!K1</f>
        <v>TranslationDeu</v>
      </c>
      <c r="C54" s="53">
        <f>1-A54/A2</f>
        <v>0.01968709257</v>
      </c>
      <c r="D54" s="50">
        <f t="array" ref="D54">row(index(Dictionary!K:K,match(false,index((Dictionary!K:K&gt;0),0),0)))</f>
        <v>3</v>
      </c>
      <c r="E54" s="51" t="str">
        <f t="shared" si="1"/>
        <v>-bimar</v>
      </c>
    </row>
    <row r="55">
      <c r="A55" s="52">
        <f>COUNTA(Dictionary!A:A)-COUNTA(Dictionary!N:N)</f>
        <v>7663</v>
      </c>
      <c r="B55" s="51" t="str">
        <f>Dictionary!N1</f>
        <v>Example</v>
      </c>
      <c r="C55" s="53">
        <f>1-A55/A2</f>
        <v>0.0009126466754</v>
      </c>
      <c r="D55" s="50">
        <f t="array" ref="D55">row(index(Dictionary!N:N,match(false,index((Dictionary!N:N&gt;0),0),0)))</f>
        <v>2</v>
      </c>
      <c r="E55" s="51" t="str">
        <f t="shared" si="1"/>
        <v>-abil</v>
      </c>
    </row>
    <row r="56">
      <c r="A56" s="52">
        <f>COUNTA(Dictionary!A:A)-COUNTA(Dictionary!O:O)</f>
        <v>5380</v>
      </c>
      <c r="B56" s="51" t="str">
        <f>Dictionary!O1</f>
        <v>Tags</v>
      </c>
      <c r="C56" s="53">
        <f>1-A56/A2</f>
        <v>0.2985658409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7672</v>
      </c>
      <c r="E57" s="51" t="str">
        <f t="shared" si="1"/>
        <v/>
      </c>
    </row>
    <row r="58">
      <c r="A58" s="52">
        <f>COUNTA(Dictionary!A:A)-COUNTA(#REF!)</f>
        <v>7670</v>
      </c>
      <c r="B58" s="50" t="str">
        <f>#REF!</f>
        <v>#REF!</v>
      </c>
      <c r="C58" s="53">
        <f>1-A58/A2</f>
        <v>0</v>
      </c>
      <c r="D58" s="50" t="str">
        <f t="array" ref="D58">row(index(#REF!,match(false,index((#REF!&gt;0),0),0)))</f>
        <v>#REF!</v>
      </c>
      <c r="E58" s="50" t="str">
        <f t="shared" si="1"/>
        <v>#REF!</v>
      </c>
    </row>
    <row r="59">
      <c r="A59" s="52">
        <f>COUNTA(Dictionary!A:A)-COUNTA(Dictionary!R:R)</f>
        <v>7605</v>
      </c>
      <c r="B59" s="51" t="str">
        <f>Dictionary!R1</f>
        <v>TranslationFra</v>
      </c>
      <c r="C59" s="53">
        <f>1-A59/A2</f>
        <v>0.008474576271</v>
      </c>
      <c r="D59" s="50">
        <f t="array" ref="D59">row(index(Dictionary!R:R,match(false,index((Dictionary!R:R&gt;0),0),0)))</f>
        <v>2</v>
      </c>
      <c r="E59" s="51" t="str">
        <f t="shared" si="1"/>
        <v>-abil</v>
      </c>
    </row>
    <row r="60">
      <c r="A60" s="52">
        <f>COUNTA(Dictionary!A:A)-COUNTA(Dictionary!S:S)</f>
        <v>7619</v>
      </c>
      <c r="B60" s="51" t="str">
        <f>Dictionary!S1</f>
        <v>TranslationRus</v>
      </c>
      <c r="C60" s="53">
        <f>1-A60/A2</f>
        <v>0.00664928292</v>
      </c>
      <c r="D60" s="50">
        <f t="array" ref="D60">row(index(Dictionary!S:S,match(false,index((Dictionary!S:S&gt;0),0),0)))</f>
        <v>2</v>
      </c>
      <c r="E60" s="51" t="str">
        <f t="shared" si="1"/>
        <v>-abil</v>
      </c>
    </row>
    <row r="61">
      <c r="A61" s="52">
        <f>COUNTA(Dictionary!A:A)-COUNTA(Dictionary!T:T)</f>
        <v>7625</v>
      </c>
      <c r="B61" s="51" t="str">
        <f>Dictionary!T1</f>
        <v>TranslationZho</v>
      </c>
      <c r="C61" s="53">
        <f>1-A61/A2</f>
        <v>0.005867014342</v>
      </c>
      <c r="D61" s="50">
        <f t="array" ref="D61">row(index(Dictionary!T:T,match(false,index((Dictionary!T:T&gt;0),0),0)))</f>
        <v>2</v>
      </c>
      <c r="E61" s="51" t="str">
        <f t="shared" si="1"/>
        <v>-abil</v>
      </c>
    </row>
    <row r="63">
      <c r="A63" s="38" t="s">
        <v>37848</v>
      </c>
      <c r="B63" s="38" t="s">
        <v>37849</v>
      </c>
      <c r="C63" s="38" t="s">
        <v>37825</v>
      </c>
      <c r="D63" s="38" t="s">
        <v>37850</v>
      </c>
      <c r="E63" s="38" t="s">
        <v>37825</v>
      </c>
      <c r="F63" s="38" t="s">
        <v>37851</v>
      </c>
      <c r="G63" s="38" t="s">
        <v>37825</v>
      </c>
      <c r="H63" s="38" t="s">
        <v>37852</v>
      </c>
      <c r="I63" s="38" t="s">
        <v>37825</v>
      </c>
      <c r="J63" s="38" t="s">
        <v>37853</v>
      </c>
      <c r="K63" s="38" t="s">
        <v>37825</v>
      </c>
    </row>
    <row r="64">
      <c r="A64" s="38" t="s">
        <v>415</v>
      </c>
      <c r="B64" s="54">
        <f>IFERROR(__xludf.DUMMYFUNCTION("sumproduct(len(filter(Dictionary!A:A,Dictionary!B:B=""root""))-len(substitute(lower(filter(Dictionary!A:A,Dictionary!B:B=""root"")),A64,"""")))"),2306.0)</f>
        <v>2306</v>
      </c>
      <c r="C64" s="45">
        <f>IFERROR(__xludf.DUMMYFUNCTION("B64/sumproduct(len(filter(Dictionary!A:A,Dictionary!B:B=""root"")))"),0.13994416798155115)</f>
        <v>0.139944168</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506</v>
      </c>
      <c r="I64" s="45">
        <f>H64/(countif(Dictionary!B:B,"root")-1)</f>
        <v>0.1697986577</v>
      </c>
      <c r="J64" s="38">
        <f>countifs(Dictionary!A:A,A64&amp;"*",Dictionary!B:B,"root")</f>
        <v>171</v>
      </c>
      <c r="K64" s="45">
        <f>J64/(countif(Dictionary!B:B,"root")-1)</f>
        <v>0.05738255034</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37854</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9328</v>
      </c>
      <c r="B68" s="54">
        <f>IFERROR(__xludf.DUMMYFUNCTION("sumproduct(len(filter(Dictionary!A:A,Dictionary!B:B=""root""))-len(substitute(lower(filter(Dictionary!A:A,Dictionary!B:B=""root"")),A68,"""")))"),1279.0)</f>
        <v>1279</v>
      </c>
      <c r="C68" s="45">
        <f>IFERROR(__xludf.DUMMYFUNCTION("B68/sumproduct(len(filter(Dictionary!A:A,Dictionary!B:B=""root"")))"),0.07761864303920378)</f>
        <v>0.07761864304</v>
      </c>
      <c r="D68" s="37">
        <f>countifs(Dictionary!A:A,"*"&amp;A68,Dictionary!B:B,"root")</f>
        <v>291</v>
      </c>
      <c r="E68" s="45">
        <f>D68/(countif(Dictionary!B:B,"root")-1)</f>
        <v>0.09765100671</v>
      </c>
      <c r="F68" s="37">
        <f>countifs(Dictionary!A:A,"*"&amp;A68&amp;"*",Dictionary!B:B,"root")</f>
        <v>1103</v>
      </c>
      <c r="G68" s="45">
        <f>F68/(countif(Dictionary!B:B,"root")-1)</f>
        <v>0.3701342282</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37855</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37856</v>
      </c>
      <c r="B70" s="54">
        <f>IFERROR(__xludf.DUMMYFUNCTION("sumproduct(len(filter(Dictionary!A:A,Dictionary!B:B=""root""))-len(substitute(lower(filter(Dictionary!A:A,Dictionary!B:B=""root"")),A70,"""")))"),308.0)</f>
        <v>308</v>
      </c>
      <c r="C70" s="45">
        <f>IFERROR(__xludf.DUMMYFUNCTION("B70/sumproduct(len(filter(Dictionary!A:A,Dictionary!B:B=""root"")))"),0.018691588785046728)</f>
        <v>0.01869158879</v>
      </c>
      <c r="D70" s="37">
        <f>countifs(Dictionary!A:A,"*"&amp;A70,Dictionary!B:B,"root")</f>
        <v>0</v>
      </c>
      <c r="E70" s="45">
        <f>D70/(countif(Dictionary!B:B,"root")-1)</f>
        <v>0</v>
      </c>
      <c r="F70" s="37">
        <f>countifs(Dictionary!A:A,"*"&amp;A70&amp;"*",Dictionary!B:B,"root")</f>
        <v>296</v>
      </c>
      <c r="G70" s="45">
        <f>F70/(countif(Dictionary!B:B,"root")-1)</f>
        <v>0.09932885906</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37857</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37858</v>
      </c>
      <c r="B72" s="54">
        <f>IFERROR(__xludf.DUMMYFUNCTION("sumproduct(len(filter(Dictionary!A:A,Dictionary!B:B=""root""))-len(substitute(lower(filter(Dictionary!A:A,Dictionary!B:B=""root"")),A72,"""")))"),1373.0)</f>
        <v>1373</v>
      </c>
      <c r="C72" s="45">
        <f>IFERROR(__xludf.DUMMYFUNCTION("B72/sumproduct(len(filter(Dictionary!A:A,Dictionary!B:B=""root"")))"),0.08332321883723753)</f>
        <v>0.08332321884</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175</v>
      </c>
      <c r="I72" s="45">
        <f>H72/(countif(Dictionary!B:B,"root")-1)</f>
        <v>0.05872483221</v>
      </c>
      <c r="J72" s="38">
        <f>countifs(Dictionary!A:A,A72&amp;"*",Dictionary!B:B,"root")</f>
        <v>92</v>
      </c>
      <c r="K72" s="45">
        <f>J72/(countif(Dictionary!B:B,"root")-1)</f>
        <v>0.03087248322</v>
      </c>
    </row>
    <row r="73">
      <c r="A73" s="38" t="s">
        <v>37859</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37860</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1354</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1312</v>
      </c>
      <c r="B76" s="54">
        <f>IFERROR(__xludf.DUMMYFUNCTION("sumproduct(len(filter(Dictionary!A:A,Dictionary!B:B=""root""))-len(substitute(lower(filter(Dictionary!A:A,Dictionary!B:B=""root"")),A76,"""")))"),750.0)</f>
        <v>750</v>
      </c>
      <c r="C76" s="45">
        <f>IFERROR(__xludf.DUMMYFUNCTION("B76/sumproduct(len(filter(Dictionary!A:A,Dictionary!B:B=""root"")))"),0.04551523243112028)</f>
        <v>0.04551523243</v>
      </c>
      <c r="D76" s="37">
        <f>countifs(Dictionary!A:A,"*"&amp;A76,Dictionary!B:B,"root")</f>
        <v>168</v>
      </c>
      <c r="E76" s="45">
        <f>D76/(countif(Dictionary!B:B,"root")-1)</f>
        <v>0.05637583893</v>
      </c>
      <c r="F76" s="37">
        <f>countifs(Dictionary!A:A,"*"&amp;A76&amp;"*",Dictionary!B:B,"root")</f>
        <v>687</v>
      </c>
      <c r="G76" s="45">
        <f>F76/(countif(Dictionary!B:B,"root")-1)</f>
        <v>0.2305369128</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21452</v>
      </c>
      <c r="B77" s="54">
        <f>IFERROR(__xludf.DUMMYFUNCTION("sumproduct(len(filter(Dictionary!A:A,Dictionary!B:B=""root""))-len(substitute(lower(filter(Dictionary!A:A,Dictionary!B:B=""root"")),A77,"""")))"),1089.0)</f>
        <v>1089</v>
      </c>
      <c r="C77" s="45">
        <f>IFERROR(__xludf.DUMMYFUNCTION("B77/sumproduct(len(filter(Dictionary!A:A,Dictionary!B:B=""root"")))"),0.06608811748998665)</f>
        <v>0.06608811749</v>
      </c>
      <c r="D77" s="37">
        <f>countifs(Dictionary!A:A,"*"&amp;A77,Dictionary!B:B,"root")</f>
        <v>324</v>
      </c>
      <c r="E77" s="45">
        <f>D77/(countif(Dictionary!B:B,"root")-1)</f>
        <v>0.1087248322</v>
      </c>
      <c r="F77" s="37">
        <f>countifs(Dictionary!A:A,"*"&amp;A77&amp;"*",Dictionary!B:B,"root")</f>
        <v>973</v>
      </c>
      <c r="G77" s="45">
        <f>F77/(countif(Dictionary!B:B,"root")-1)</f>
        <v>0.3265100671</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26566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IFERROR(__xludf.DUMMYFUNCTION("B79/sumproduct(len(filter(Dictionary!A:A,Dictionary!B:B=""root"")))"),0.02342517295788324)</f>
        <v>0.02342517296</v>
      </c>
      <c r="D79" s="37">
        <f>countifs(Dictionary!A:A,"*"&amp;A79,Dictionary!B:B,"root")</f>
        <v>0</v>
      </c>
      <c r="E79" s="45">
        <f>D79/(countif(Dictionary!B:B,"root")-1)</f>
        <v>0</v>
      </c>
      <c r="F79" s="37">
        <f>countifs(Dictionary!A:A,"*"&amp;A79&amp;"*",Dictionary!B:B,"root")</f>
        <v>358</v>
      </c>
      <c r="G79" s="45">
        <f>F79/(countif(Dictionary!B:B,"root")-1)</f>
        <v>0.1201342282</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37861</v>
      </c>
      <c r="B80" s="54">
        <f>IFERROR(__xludf.DUMMYFUNCTION("sumproduct(len(filter(Dictionary!A:A,Dictionary!B:B=""root""))-len(substitute(lower(filter(Dictionary!A:A,Dictionary!B:B=""root"")),A80,"""")))"),1007.0)</f>
        <v>1007</v>
      </c>
      <c r="C80" s="45">
        <f>IFERROR(__xludf.DUMMYFUNCTION("B80/sumproduct(len(filter(Dictionary!A:A,Dictionary!B:B=""root"")))"),0.061111785410850834)</f>
        <v>0.06111178541</v>
      </c>
      <c r="D80" s="37">
        <f>countifs(Dictionary!A:A,"*"&amp;A80,Dictionary!B:B,"root")</f>
        <v>137</v>
      </c>
      <c r="E80" s="45">
        <f>D80/(countif(Dictionary!B:B,"root")-1)</f>
        <v>0.04597315436</v>
      </c>
      <c r="F80" s="37">
        <f>countifs(Dictionary!A:A,"*"&amp;A80&amp;"*",Dictionary!B:B,"root")</f>
        <v>953</v>
      </c>
      <c r="G80" s="45">
        <f>F80/(countif(Dictionary!B:B,"root")-1)</f>
        <v>0.3197986577</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37862</v>
      </c>
      <c r="B81" s="54">
        <f>IFERROR(__xludf.DUMMYFUNCTION("sumproduct(len(filter(Dictionary!A:A,Dictionary!B:B=""root""))-len(substitute(lower(filter(Dictionary!A:A,Dictionary!B:B=""root"")),A81,"""")))"),760.0)</f>
        <v>760</v>
      </c>
      <c r="C81" s="45">
        <f>IFERROR(__xludf.DUMMYFUNCTION("B81/sumproduct(len(filter(Dictionary!A:A,Dictionary!B:B=""root"")))"),0.046122102196868554)</f>
        <v>0.0461221022</v>
      </c>
      <c r="D81" s="37">
        <f>countifs(Dictionary!A:A,"*"&amp;A81,Dictionary!B:B,"root")</f>
        <v>70</v>
      </c>
      <c r="E81" s="45">
        <f>D81/(countif(Dictionary!B:B,"root")-1)</f>
        <v>0.02348993289</v>
      </c>
      <c r="F81" s="37">
        <f>countifs(Dictionary!A:A,"*"&amp;A81&amp;"*",Dictionary!B:B,"root")</f>
        <v>705</v>
      </c>
      <c r="G81" s="45">
        <f>F81/(countif(Dictionary!B:B,"root")-1)</f>
        <v>0.2365771812</v>
      </c>
      <c r="H81" s="37">
        <f>countifs(Dictionary!A:A,"*"&amp;A81&amp;"*"&amp;A81&amp;"*",Dictionary!B:B,"root")</f>
        <v>52</v>
      </c>
      <c r="I81" s="45">
        <f>H81/(countif(Dictionary!B:B,"root")-1)</f>
        <v>0.01744966443</v>
      </c>
      <c r="J81" s="38">
        <f>countifs(Dictionary!A:A,A81&amp;"*",Dictionary!B:B,"root")</f>
        <v>194</v>
      </c>
      <c r="K81" s="45">
        <f>J81/(countif(Dictionary!B:B,"root")-1)</f>
        <v>0.06510067114</v>
      </c>
    </row>
    <row r="82">
      <c r="A82" s="38" t="s">
        <v>491</v>
      </c>
      <c r="B82" s="54">
        <f>IFERROR(__xludf.DUMMYFUNCTION("sumproduct(len(filter(Dictionary!A:A,Dictionary!B:B=""root""))-len(substitute(lower(filter(Dictionary!A:A,Dictionary!B:B=""root"")),A82,"""")))"),845.0)</f>
        <v>845</v>
      </c>
      <c r="C82" s="45">
        <f>IFERROR(__xludf.DUMMYFUNCTION("B82/sumproduct(len(filter(Dictionary!A:A,Dictionary!B:B=""root"")))"),0.05128049520572885)</f>
        <v>0.05128049521</v>
      </c>
      <c r="D82" s="37">
        <f>countifs(Dictionary!A:A,"*"&amp;A82,Dictionary!B:B,"root")</f>
        <v>1</v>
      </c>
      <c r="E82" s="45">
        <f>D82/(countif(Dictionary!B:B,"root")-1)</f>
        <v>0.0003355704698</v>
      </c>
      <c r="F82" s="37">
        <f>countifs(Dictionary!A:A,"*"&amp;A82&amp;"*",Dictionary!B:B,"root")</f>
        <v>779</v>
      </c>
      <c r="G82" s="45">
        <f>F82/(countif(Dictionary!B:B,"root")-1)</f>
        <v>0.261409396</v>
      </c>
      <c r="H82" s="37">
        <f>countifs(Dictionary!A:A,"*"&amp;A82&amp;"*"&amp;A82&amp;"*",Dictionary!B:B,"root")</f>
        <v>65</v>
      </c>
      <c r="I82" s="45">
        <f>H82/(countif(Dictionary!B:B,"root")-1)</f>
        <v>0.02181208054</v>
      </c>
      <c r="J82" s="38">
        <f>countifs(Dictionary!A:A,A82&amp;"*",Dictionary!B:B,"root")</f>
        <v>192</v>
      </c>
      <c r="K82" s="45">
        <f>J82/(countif(Dictionary!B:B,"root")-1)</f>
        <v>0.0644295302</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37863</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37864</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37865</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37866</v>
      </c>
      <c r="B87" s="54">
        <f>IFERROR(__xludf.DUMMYFUNCTION("sumproduct(len(filter(Dictionary!A:A,Dictionary!B:B=""root""))-len(substitute(lower(filter(Dictionary!A:A,Dictionary!B:B=""root"")),A87,"""")))"),398.0)</f>
        <v>398</v>
      </c>
      <c r="C87" s="45">
        <f>IFERROR(__xludf.DUMMYFUNCTION("B87/sumproduct(len(filter(Dictionary!A:A,Dictionary!B:B=""root"")))"),0.024153416676781163)</f>
        <v>0.02415341668</v>
      </c>
      <c r="D87" s="37">
        <f>countifs(Dictionary!A:A,"*"&amp;A87,Dictionary!B:B,"root")</f>
        <v>52</v>
      </c>
      <c r="E87" s="45">
        <f>D87/(countif(Dictionary!B:B,"root")-1)</f>
        <v>0.01744966443</v>
      </c>
      <c r="F87" s="37">
        <f>countifs(Dictionary!A:A,"*"&amp;A87&amp;"*",Dictionary!B:B,"root")</f>
        <v>386</v>
      </c>
      <c r="G87" s="45">
        <f>F87/(countif(Dictionary!B:B,"root")-1)</f>
        <v>0.1295302013</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37867</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37848</v>
      </c>
      <c r="B90" s="48" t="s">
        <v>37849</v>
      </c>
      <c r="C90" s="48" t="s">
        <v>37825</v>
      </c>
    </row>
    <row r="91">
      <c r="A91" s="37" t="str">
        <f t="array" ref="A91:C115">sort(A64:C88,2,0)</f>
        <v>a</v>
      </c>
      <c r="B91" s="37">
        <v>2306.0</v>
      </c>
      <c r="C91" s="45">
        <v>0.13994416798155115</v>
      </c>
    </row>
    <row r="92">
      <c r="A92" s="37" t="s">
        <v>37858</v>
      </c>
      <c r="B92" s="37">
        <v>1373.0</v>
      </c>
      <c r="C92" s="45">
        <v>0.08332321883723753</v>
      </c>
    </row>
    <row r="93">
      <c r="A93" s="37" t="s">
        <v>9328</v>
      </c>
      <c r="B93" s="37">
        <v>1279.0</v>
      </c>
      <c r="C93" s="45">
        <v>0.07761864303920378</v>
      </c>
    </row>
    <row r="94">
      <c r="A94" s="37" t="s">
        <v>26566</v>
      </c>
      <c r="B94" s="37">
        <v>1120.0</v>
      </c>
      <c r="C94" s="45">
        <v>0.06796941376380629</v>
      </c>
    </row>
    <row r="95">
      <c r="A95" s="37" t="s">
        <v>34916</v>
      </c>
      <c r="B95" s="37">
        <v>1093.0</v>
      </c>
      <c r="C95" s="45">
        <v>0.06633086539628595</v>
      </c>
    </row>
    <row r="96">
      <c r="A96" s="37" t="s">
        <v>21452</v>
      </c>
      <c r="B96" s="37">
        <v>1089.0</v>
      </c>
      <c r="C96" s="45">
        <v>0.06608811748998665</v>
      </c>
    </row>
    <row r="97">
      <c r="A97" s="37" t="s">
        <v>37861</v>
      </c>
      <c r="B97" s="37">
        <v>1007.0</v>
      </c>
      <c r="C97" s="45">
        <v>0.061111785410850834</v>
      </c>
    </row>
    <row r="98">
      <c r="A98" s="37" t="s">
        <v>491</v>
      </c>
      <c r="B98" s="37">
        <v>845.0</v>
      </c>
      <c r="C98" s="45">
        <v>0.05128049520572885</v>
      </c>
    </row>
    <row r="99">
      <c r="A99" s="37" t="s">
        <v>37860</v>
      </c>
      <c r="B99" s="37">
        <v>767.0</v>
      </c>
      <c r="C99" s="45">
        <v>0.04654691103289234</v>
      </c>
    </row>
    <row r="100">
      <c r="A100" s="37" t="s">
        <v>37862</v>
      </c>
      <c r="B100" s="37">
        <v>760.0</v>
      </c>
      <c r="C100" s="45">
        <v>0.046122102196868554</v>
      </c>
    </row>
    <row r="101">
      <c r="A101" s="37" t="s">
        <v>1312</v>
      </c>
      <c r="B101" s="37">
        <v>750.0</v>
      </c>
      <c r="C101" s="45">
        <v>0.04551523243112028</v>
      </c>
    </row>
    <row r="102">
      <c r="A102" s="37" t="s">
        <v>1354</v>
      </c>
      <c r="B102" s="37">
        <v>712.0</v>
      </c>
      <c r="C102" s="45">
        <v>0.04320912732127685</v>
      </c>
    </row>
    <row r="103">
      <c r="A103" s="37" t="s">
        <v>1333</v>
      </c>
      <c r="B103" s="37">
        <v>417.0</v>
      </c>
      <c r="C103" s="45">
        <v>0.025306469231702877</v>
      </c>
    </row>
    <row r="104">
      <c r="A104" s="37" t="s">
        <v>101</v>
      </c>
      <c r="B104" s="37">
        <v>414.0</v>
      </c>
      <c r="C104" s="45">
        <v>0.025124408301978395</v>
      </c>
    </row>
    <row r="105">
      <c r="A105" s="37" t="s">
        <v>37866</v>
      </c>
      <c r="B105" s="37">
        <v>398.0</v>
      </c>
      <c r="C105" s="45">
        <v>0.024153416676781163</v>
      </c>
    </row>
    <row r="106">
      <c r="A106" s="37" t="s">
        <v>1883</v>
      </c>
      <c r="B106" s="37">
        <v>386.0</v>
      </c>
      <c r="C106" s="45">
        <v>0.02342517295788324</v>
      </c>
    </row>
    <row r="107">
      <c r="A107" s="37" t="s">
        <v>37856</v>
      </c>
      <c r="B107" s="37">
        <v>308.0</v>
      </c>
      <c r="C107" s="45">
        <v>0.018691588785046728</v>
      </c>
    </row>
    <row r="108">
      <c r="A108" s="37" t="s">
        <v>37855</v>
      </c>
      <c r="B108" s="37">
        <v>262.0</v>
      </c>
      <c r="C108" s="45">
        <v>0.015899987862604686</v>
      </c>
    </row>
    <row r="109">
      <c r="A109" s="37" t="s">
        <v>37857</v>
      </c>
      <c r="B109" s="37">
        <v>235.0</v>
      </c>
      <c r="C109" s="45">
        <v>0.014261439495084354</v>
      </c>
    </row>
    <row r="110">
      <c r="A110" s="37" t="s">
        <v>37859</v>
      </c>
      <c r="B110" s="37">
        <v>198.0</v>
      </c>
      <c r="C110" s="45">
        <v>0.012016021361815754</v>
      </c>
    </row>
    <row r="111">
      <c r="A111" s="37" t="s">
        <v>37865</v>
      </c>
      <c r="B111" s="37">
        <v>196.0</v>
      </c>
      <c r="C111" s="45">
        <v>0.0118946474086661</v>
      </c>
    </row>
    <row r="112">
      <c r="A112" s="37" t="s">
        <v>37864</v>
      </c>
      <c r="B112" s="37">
        <v>186.0</v>
      </c>
      <c r="C112" s="45">
        <v>0.01128777764291783</v>
      </c>
    </row>
    <row r="113">
      <c r="A113" s="37" t="s">
        <v>37854</v>
      </c>
      <c r="B113" s="37">
        <v>160.0</v>
      </c>
      <c r="C113" s="45">
        <v>0.009709916251972327</v>
      </c>
    </row>
    <row r="114">
      <c r="A114" s="37" t="s">
        <v>37863</v>
      </c>
      <c r="B114" s="37">
        <v>119.0</v>
      </c>
      <c r="C114" s="45">
        <v>0.007221750212404418</v>
      </c>
    </row>
    <row r="115">
      <c r="A115" s="37" t="s">
        <v>37867</v>
      </c>
      <c r="B115" s="37">
        <v>94.0</v>
      </c>
      <c r="C115" s="45">
        <v>0.005704575798033742</v>
      </c>
    </row>
    <row r="117">
      <c r="A117" s="38" t="s">
        <v>37868</v>
      </c>
      <c r="B117" s="38" t="s">
        <v>37820</v>
      </c>
      <c r="C117" s="38" t="s">
        <v>37825</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37869</v>
      </c>
      <c r="B131" s="38" t="s">
        <v>37870</v>
      </c>
      <c r="C131" s="38" t="s">
        <v>37825</v>
      </c>
    </row>
    <row r="132">
      <c r="A132" s="38">
        <v>3500.0</v>
      </c>
      <c r="B132" s="37">
        <f>A132-COUNTA(Dictionary!A:A)-1</f>
        <v>-4172</v>
      </c>
      <c r="C132" s="40">
        <f>(COUNTA(Dictionary!A:A)-1)/A132</f>
        <v>2.191428571</v>
      </c>
    </row>
    <row r="133">
      <c r="A133" s="38">
        <v>4000.0</v>
      </c>
      <c r="B133" s="37">
        <f>A133-COUNTA(Dictionary!A:A)-1</f>
        <v>-3672</v>
      </c>
      <c r="C133" s="40">
        <f>(COUNTA(Dictionary!A:A)-1)/A133</f>
        <v>1.9175</v>
      </c>
    </row>
    <row r="134">
      <c r="A134" s="38">
        <v>5000.0</v>
      </c>
      <c r="B134" s="37">
        <f>A134-COUNTA(Dictionary!A:A)-1</f>
        <v>-2672</v>
      </c>
      <c r="C134" s="40">
        <f>(COUNTA(Dictionary!A:A)-1)/A134</f>
        <v>1.534</v>
      </c>
    </row>
    <row r="135">
      <c r="A135" s="38">
        <v>10000.0</v>
      </c>
      <c r="B135" s="37">
        <f>A135-COUNTA(Dictionary!A:A)-1</f>
        <v>2328</v>
      </c>
      <c r="C135" s="40">
        <f>(COUNTA(Dictionary!A:A)-1)/A135</f>
        <v>0.767</v>
      </c>
    </row>
    <row r="137">
      <c r="A137" s="56" t="s">
        <v>59</v>
      </c>
      <c r="B137" s="56" t="s">
        <v>37820</v>
      </c>
      <c r="C137" s="38" t="s">
        <v>37871</v>
      </c>
      <c r="D137" s="43" t="s">
        <v>37872</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59</v>
      </c>
      <c r="C144" s="57" t="str">
        <f>COUNTIFS(Dictionary!O:O, "*"&amp;A144&amp;"*", Dictionary!P:P, "")&amp;" ("&amp;ROUNDUP(COUNTIFS(Dictionary!O:O, "*"&amp;A144&amp;"*", Dictionary!P:P, "")/B144*100)&amp;"%)"</f>
        <v>0 (0%)</v>
      </c>
      <c r="D144" s="37"/>
    </row>
    <row r="145">
      <c r="A145" s="43" t="s">
        <v>1499</v>
      </c>
      <c r="B145" s="56">
        <f>countif(Dictionary!O:O, "*"&amp;A145&amp;"*")</f>
        <v>43</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49</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227</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1832</v>
      </c>
      <c r="B171" s="38" t="s">
        <v>37873</v>
      </c>
    </row>
    <row r="173">
      <c r="A173" s="38" t="s">
        <v>37820</v>
      </c>
      <c r="B173" s="38" t="s">
        <v>37874</v>
      </c>
    </row>
    <row r="174">
      <c r="A174" s="38" t="s">
        <v>21355</v>
      </c>
      <c r="B174" s="38">
        <f t="shared" ref="B174:B176" si="2">COUNTIF(#REF!, A174)</f>
        <v>0</v>
      </c>
    </row>
    <row r="175">
      <c r="A175" s="38" t="s">
        <v>29947</v>
      </c>
      <c r="B175" s="38">
        <f t="shared" si="2"/>
        <v>0</v>
      </c>
    </row>
    <row r="176">
      <c r="A176" s="38" t="s">
        <v>14254</v>
      </c>
      <c r="B176" s="38">
        <f t="shared" si="2"/>
        <v>0</v>
      </c>
    </row>
    <row r="177">
      <c r="A177" s="38" t="s">
        <v>37875</v>
      </c>
      <c r="B177" s="38">
        <f>A2-B174-B175-B176</f>
        <v>7670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