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523EDD5_ADBD_4493_9CA8_4463ADC99221_.wvu.FilterData">Dictionary!$A$1:$U$5127</definedName>
    <definedName hidden="1" localSheetId="0" name="Z_968E9491_23DE_452C_ABFE_E120345313C8_.wvu.FilterData">Dictionary!$A$1:$AF$6475</definedName>
    <definedName hidden="1" localSheetId="0" name="Z_CCC81853_0A68_442E_9B5C_C5F3E1DE3E10_.wvu.FilterData">Dictionary!$A$1:$U$5415</definedName>
    <definedName hidden="1" localSheetId="0" name="Z_EEC6C9DA_0D7D_4026_A984_B1798D6B7C61_.wvu.FilterData">Dictionary!$A$1:$U$6425</definedName>
    <definedName hidden="1" localSheetId="0" name="Z_69196278_AC3B_4CA5_8BCA_06D6569FED7C_.wvu.FilterData">Dictionary!$A$1:$U$6475</definedName>
    <definedName hidden="1" localSheetId="0" name="Z_04BC31E8_A7B7_4B9A_9BA4_5CACEA95C243_.wvu.FilterData">Dictionary!$A$1:$AF$6425</definedName>
  </definedNames>
  <calcPr/>
  <customWorkbookViews>
    <customWorkbookView activeSheetId="0" maximized="1" windowHeight="0" windowWidth="0" guid="{6523EDD5-ADBD-4493-9CA8-4463ADC99221}" name="Genolexi"/>
    <customWorkbookView activeSheetId="0" maximized="1" windowHeight="0" windowWidth="0" guid="{EEC6C9DA-0D7D-4026-A984-B1798D6B7C61}" name="Entries with blank etymology"/>
    <customWorkbookView activeSheetId="0" maximized="1" windowHeight="0" windowWidth="0" guid="{968E9491-23DE-452C-ABFE-E120345313C8}" name="root verbs"/>
    <customWorkbookView activeSheetId="0" maximized="1" windowHeight="0" windowWidth="0" guid="{04BC31E8-A7B7-4B9A-9BA4-5CACEA95C243}" name="Entries with TransNote"/>
    <customWorkbookView activeSheetId="0" maximized="1" windowHeight="0" windowWidth="0" guid="{69196278-AC3B-4CA5-8BCA-06D6569FED7C}" name="Entries with blank WordClass"/>
    <customWorkbookView activeSheetId="0" maximized="1" windowHeight="0" windowWidth="0" guid="{CCC81853-0A68-442E-9B5C-C5F3E1DE3E10}" name="Fikso"/>
  </customWorkbookViews>
</workbook>
</file>

<file path=xl/sharedStrings.xml><?xml version="1.0" encoding="utf-8"?>
<sst xmlns="http://schemas.openxmlformats.org/spreadsheetml/2006/main" count="64243" uniqueCount="42209">
  <si>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</si>
  <si>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</si>
  <si>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</si>
  <si>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</si>
  <si>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</si>
  <si>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</si>
  <si>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</si>
  <si>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</si>
  <si>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</si>
  <si>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</si>
  <si>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</si>
  <si>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</si>
  <si>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</si>
  <si>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</si>
  <si>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</si>
  <si>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</si>
  <si>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</si>
  <si>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</si>
  <si>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</si>
  <si>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</si>
  <si>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</si>
  <si>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</si>
  <si>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</si>
  <si>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</si>
  <si>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</si>
  <si>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</si>
  <si>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</si>
  <si>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</si>
  <si>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</si>
  <si>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</si>
  <si>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</si>
  <si>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</si>
  <si>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</si>
  <si>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</si>
  <si>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</si>
  <si>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</si>
  <si>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</si>
  <si>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</si>
  <si>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</si>
  <si>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</si>
  <si>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</si>
  <si>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</si>
  <si>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</si>
  <si>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</si>
  <si>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</si>
  <si>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</si>
  <si>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</si>
  <si>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</si>
  <si>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</si>
  <si>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</si>
  <si>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</si>
  <si>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</si>
  <si>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</si>
  <si>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</si>
  <si>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</si>
  <si>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</si>
  <si>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</si>
  <si>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</si>
  <si>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</si>
  <si>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</si>
  <si>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</si>
  <si>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</si>
  <si>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</si>
  <si>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</si>
  <si>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</si>
  <si>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</si>
  <si>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</si>
  <si>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</si>
  <si>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</si>
  <si>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</si>
  <si>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</si>
  <si>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</si>
  <si>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</si>
  <si>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</si>
  <si>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</si>
  <si>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</si>
  <si>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</si>
  <si>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</si>
  <si>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</si>
  <si>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</si>
  <si>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</si>
  <si>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</si>
  <si>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</si>
  <si>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</si>
  <si>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</si>
  <si>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</si>
  <si>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</si>
  <si>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</si>
  <si>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</si>
  <si>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</si>
  <si>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</si>
  <si>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</si>
  <si>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</si>
  <si>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</si>
  <si>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</si>
  <si>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</si>
  <si>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</si>
  <si>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</si>
  <si>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</si>
  <si>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</si>
  <si>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</si>
  <si>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</si>
  <si>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</si>
  <si>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</si>
  <si>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</si>
  <si>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</si>
  <si>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</si>
  <si>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</si>
  <si>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</si>
  <si>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</si>
  <si>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</si>
  <si>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</si>
  <si>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</si>
  <si>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</si>
  <si>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</si>
  <si>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</si>
  <si>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</si>
  <si>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</si>
  <si>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</si>
  <si>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</si>
  <si>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</si>
  <si>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</si>
  <si>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</si>
  <si>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</si>
  <si>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</si>
  <si>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</si>
  <si>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</si>
  <si>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</si>
  <si>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</si>
  <si>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</si>
  <si>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</si>
  <si>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</si>
  <si>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</si>
  <si>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</si>
  <si>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</si>
  <si>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</si>
  <si>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</si>
  <si>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</si>
  <si>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</si>
  <si>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</si>
  <si>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</si>
  <si>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</si>
  <si>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</si>
  <si>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</si>
  <si>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</si>
  <si>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</si>
  <si>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</si>
  <si>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</si>
  <si>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</si>
  <si>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</si>
  <si>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</si>
  <si>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</si>
  <si>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</si>
  <si>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</si>
  <si>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</si>
  <si>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</si>
  <si>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</si>
  <si>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</si>
  <si>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</si>
  <si>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</si>
  <si>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</si>
  <si>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</si>
  <si>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</si>
  <si>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</si>
  <si>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</si>
  <si>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</si>
  <si>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</si>
  <si>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</si>
  <si>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</si>
  <si>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</si>
  <si>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</si>
  <si>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</si>
  <si>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</si>
  <si>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</si>
  <si>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</si>
  <si>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</si>
  <si>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</si>
  <si>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</si>
  <si>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</si>
  <si>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</si>
  <si>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</si>
  <si>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</si>
  <si>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</si>
  <si>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</si>
  <si>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</si>
  <si>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</si>
  <si>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</si>
  <si>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</si>
  <si>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</si>
  <si>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</si>
  <si>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</si>
  <si>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</si>
  <si>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</si>
  <si>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</si>
  <si>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</si>
  <si>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</si>
  <si>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</si>
  <si>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</si>
  <si>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</si>
  <si>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</si>
  <si>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</si>
  <si>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</si>
  <si>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</si>
  <si>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</si>
  <si>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</si>
  <si>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</si>
  <si>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</si>
  <si>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</si>
  <si>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</si>
  <si>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</si>
  <si>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</si>
  <si>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</si>
  <si>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</si>
  <si>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</si>
  <si>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</si>
  <si>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</si>
  <si>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</si>
  <si>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</si>
  <si>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</si>
  <si>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</si>
  <si>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</si>
  <si>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</si>
  <si>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</si>
  <si>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</si>
  <si>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</si>
  <si>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</si>
  <si>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</si>
  <si>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</si>
  <si>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</si>
  <si>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</si>
  <si>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</si>
  <si>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</si>
  <si>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</si>
  <si>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</si>
  <si>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</si>
  <si>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</si>
  <si>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</si>
  <si>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</si>
  <si>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</si>
  <si>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</si>
  <si>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</si>
  <si>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</si>
  <si>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</si>
  <si>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</si>
  <si>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</si>
  <si>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</si>
  <si>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</si>
  <si>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</si>
  <si>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</si>
  <si>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</si>
  <si>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</si>
  <si>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</si>
  <si>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</si>
  <si>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</si>
  <si>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</si>
  <si>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</si>
  <si>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</si>
  <si>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</si>
  <si>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</si>
  <si>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</si>
  <si>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</si>
  <si>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</si>
  <si>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</si>
  <si>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</si>
  <si>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</si>
  <si>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</si>
  <si>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</si>
  <si>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</si>
  <si>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</si>
  <si>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</si>
  <si>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</si>
  <si>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</si>
  <si>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</si>
  <si>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</si>
  <si>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</si>
  <si>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</si>
  <si>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</si>
  <si>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</si>
  <si>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</si>
  <si>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</si>
  <si>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</si>
  <si>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</si>
  <si>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</si>
  <si>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</si>
  <si>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</si>
  <si>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</si>
  <si>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</si>
  <si>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</si>
  <si>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</si>
  <si>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</si>
  <si>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</si>
  <si>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</si>
  <si>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</si>
  <si>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</si>
  <si>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</si>
  <si>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</si>
  <si>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</si>
  <si>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</si>
  <si>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</si>
  <si>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</si>
  <si>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</si>
  <si>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</si>
  <si>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</si>
  <si>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</si>
  <si>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</si>
  <si>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</si>
  <si>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</si>
  <si>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</si>
  <si>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</si>
  <si>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</si>
  <si>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</si>
  <si>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</si>
  <si>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</si>
  <si>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</si>
  <si>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</si>
  <si>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</si>
  <si>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</si>
  <si>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</si>
  <si>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</si>
  <si>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</si>
  <si>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</si>
  <si>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</si>
  <si>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</si>
  <si>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</si>
  <si>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</si>
  <si>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</si>
  <si>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</si>
  <si>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</si>
  <si>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</si>
  <si>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</si>
  <si>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</si>
  <si>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</si>
  <si>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</si>
  <si>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</si>
  <si>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</si>
  <si>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</si>
  <si>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</si>
  <si>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</si>
  <si>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</si>
  <si>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</si>
  <si>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</si>
  <si>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</si>
  <si>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</si>
  <si>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</si>
  <si>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</si>
  <si>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</si>
  <si>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</si>
  <si>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</si>
  <si>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</si>
  <si>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</si>
  <si>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</si>
  <si>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</si>
  <si>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</si>
  <si>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</si>
  <si>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</si>
  <si>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</si>
  <si>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</si>
  <si>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</si>
  <si>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</si>
  <si>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</si>
  <si>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</si>
  <si>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</si>
  <si>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</si>
  <si>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</si>
  <si>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</si>
  <si>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</si>
  <si>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</si>
  <si>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</si>
  <si>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</si>
  <si>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</si>
  <si>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</si>
  <si>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</si>
  <si>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</si>
  <si>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</si>
  <si>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</si>
  <si>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</si>
  <si>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</si>
  <si>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</si>
  <si>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</si>
  <si>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</si>
  <si>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</si>
  <si>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</si>
  <si>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</si>
  <si>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</si>
  <si>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</si>
  <si>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</si>
  <si>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</si>
  <si>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</si>
  <si>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</si>
  <si>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</si>
  <si>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</si>
  <si>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</si>
  <si>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</si>
  <si>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</si>
  <si>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</si>
  <si>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</si>
  <si>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</si>
  <si>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</si>
  <si>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</si>
  <si>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</si>
  <si>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</si>
  <si>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</si>
  <si>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</si>
  <si>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</si>
  <si>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</si>
  <si>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</si>
  <si>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</si>
  <si>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</si>
  <si>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</si>
  <si>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</si>
  <si>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</si>
  <si>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</si>
  <si>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</si>
  <si>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</si>
  <si>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</si>
  <si>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</si>
  <si>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</si>
  <si>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</si>
  <si>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</si>
  <si>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</si>
  <si>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</si>
  <si>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</si>
  <si>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</si>
  <si>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</si>
  <si>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</si>
  <si>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</si>
  <si>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</si>
  <si>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</si>
  <si>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</si>
  <si>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</si>
  <si>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</si>
  <si>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</si>
  <si>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</si>
  <si>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</si>
  <si>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</si>
  <si>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</si>
  <si>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</si>
  <si>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</si>
  <si>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</si>
  <si>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</si>
  <si>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</si>
  <si>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</si>
  <si>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</si>
  <si>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</si>
  <si>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</si>
  <si>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</si>
  <si>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</si>
  <si>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</si>
  <si>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</si>
  <si>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</si>
  <si>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</si>
  <si>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</si>
  <si>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</si>
  <si>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</si>
  <si>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</si>
  <si>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</si>
  <si>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</si>
  <si>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</si>
  <si>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</si>
  <si>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</si>
  <si>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</si>
  <si>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</si>
  <si>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</si>
  <si>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</si>
  <si>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</si>
  <si>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</si>
  <si>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</si>
  <si>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</si>
  <si>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</si>
  <si>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</si>
  <si>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</si>
  <si>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</si>
  <si>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</si>
  <si>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</si>
  <si>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</si>
  <si>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</si>
  <si>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</si>
  <si>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</si>
  <si>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</si>
  <si>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</si>
  <si>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</si>
  <si>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</si>
  <si>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</si>
  <si>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</si>
  <si>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</si>
  <si>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</si>
  <si>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</si>
  <si>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</si>
  <si>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</si>
  <si>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</si>
  <si>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</si>
  <si>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</si>
  <si>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</si>
  <si>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</si>
  <si>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</si>
  <si>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</si>
  <si>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</si>
  <si>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</si>
  <si>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</si>
  <si>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</si>
  <si>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</si>
  <si>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</si>
  <si>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</si>
  <si>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</si>
  <si>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</si>
  <si>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</si>
  <si>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</si>
  <si>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</si>
  <si>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</si>
  <si>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</si>
  <si>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</si>
  <si>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</si>
  <si>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</si>
  <si>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</si>
  <si>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</si>
  <si>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</si>
  <si>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</si>
  <si>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</si>
  <si>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</si>
  <si>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</si>
  <si>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</si>
  <si>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</si>
  <si>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</si>
  <si>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</si>
  <si>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</si>
  <si>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</si>
  <si>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</si>
  <si>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</si>
  <si>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</si>
  <si>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</si>
  <si>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</si>
  <si>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</si>
  <si>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</si>
  <si>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</si>
  <si>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</si>
  <si>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</si>
  <si>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</si>
  <si>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</si>
  <si>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</si>
  <si>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</si>
  <si>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</si>
  <si>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</si>
  <si>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</si>
  <si>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</si>
  <si>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</si>
  <si>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</si>
  <si>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</si>
  <si>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</si>
  <si>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</si>
  <si>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</si>
  <si>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</si>
  <si>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</si>
  <si>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</si>
  <si>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</si>
  <si>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</si>
  <si>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</si>
  <si>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</si>
  <si>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</si>
  <si>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</si>
  <si>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</si>
  <si>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</si>
  <si>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</si>
  <si>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</si>
  <si>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</si>
  <si>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</si>
  <si>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</si>
  <si>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</si>
  <si>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</si>
  <si>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</si>
  <si>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</si>
  <si>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</si>
  <si>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</si>
  <si>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</si>
  <si>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</si>
  <si>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</si>
  <si>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</si>
  <si>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</si>
  <si>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</si>
  <si>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</si>
  <si>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</si>
  <si>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</si>
  <si>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</si>
  <si>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</si>
  <si>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</si>
  <si>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</si>
  <si>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</si>
  <si>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</si>
  <si>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</si>
  <si>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</si>
  <si>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</si>
  <si>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</si>
  <si>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</si>
  <si>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</si>
  <si>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</si>
  <si>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</si>
  <si>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</si>
  <si>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</si>
  <si>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</si>
  <si>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</si>
  <si>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</si>
  <si>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</si>
  <si>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</si>
  <si>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</si>
  <si>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</si>
  <si>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</si>
  <si>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</si>
  <si>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</si>
  <si>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</si>
  <si>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</si>
  <si>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</si>
  <si>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</si>
  <si>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</si>
  <si>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</si>
  <si>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</si>
  <si>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</si>
  <si>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</si>
  <si>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</si>
  <si>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</si>
  <si>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</si>
  <si>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</si>
  <si>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</si>
  <si>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</si>
  <si>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</si>
  <si>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</si>
  <si>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</si>
  <si>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</si>
  <si>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</si>
  <si>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</si>
  <si>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</si>
  <si>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</si>
  <si>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</si>
  <si>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</si>
  <si>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</si>
  <si>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</si>
  <si>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</si>
  <si>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</si>
  <si>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</si>
  <si>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</si>
  <si>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</si>
  <si>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</si>
  <si>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</si>
  <si>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</si>
  <si>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</si>
  <si>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</si>
  <si>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</si>
  <si>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</si>
  <si>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</si>
  <si>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</si>
  <si>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</si>
  <si>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</si>
  <si>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</si>
  <si>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</si>
  <si>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</si>
  <si>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</si>
  <si>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</si>
  <si>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</si>
  <si>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</si>
  <si>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</si>
  <si>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</si>
  <si>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</si>
  <si>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</si>
  <si>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</si>
  <si>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</si>
  <si>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</si>
  <si>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</si>
  <si>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</si>
  <si>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</si>
  <si>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</si>
  <si>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</si>
  <si>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</si>
  <si>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</si>
  <si>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</si>
  <si>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</si>
  <si>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</si>
  <si>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</si>
  <si>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</si>
  <si>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</si>
  <si>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</si>
  <si>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</si>
  <si>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</si>
  <si>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</si>
  <si>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</si>
  <si>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</si>
  <si>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</si>
  <si>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</si>
  <si>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</si>
  <si>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</si>
  <si>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</si>
  <si>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</si>
  <si>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</si>
  <si>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</si>
  <si>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</si>
  <si>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</si>
  <si>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</si>
  <si>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</si>
  <si>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</si>
  <si>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</si>
  <si>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</si>
  <si>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</si>
  <si>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</si>
  <si>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</si>
  <si>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</si>
  <si>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</si>
  <si>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</si>
  <si>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</si>
  <si>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</si>
  <si>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</si>
  <si>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</si>
  <si>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</si>
  <si>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</si>
  <si>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</si>
  <si>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</si>
  <si>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</si>
  <si>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</si>
  <si>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</si>
  <si>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</si>
  <si>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</si>
  <si>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</si>
  <si>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</si>
  <si>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</si>
  <si>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</si>
  <si>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</si>
  <si>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</si>
  <si>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</si>
  <si>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</si>
  <si>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</si>
  <si>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</si>
  <si>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</si>
  <si>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</si>
  <si>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</si>
  <si>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</si>
  <si>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</si>
  <si>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</si>
  <si>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</si>
  <si>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</si>
  <si>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</si>
  <si>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</si>
  <si>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</si>
  <si>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</si>
  <si>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</si>
  <si>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</si>
  <si>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</si>
  <si>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</si>
  <si>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</si>
  <si>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</si>
  <si>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</si>
  <si>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</si>
  <si>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</si>
  <si>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</si>
  <si>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</si>
  <si>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</si>
  <si>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</si>
  <si>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</si>
  <si>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</si>
  <si>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</si>
  <si>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</si>
  <si>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</si>
  <si>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</si>
  <si>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</si>
  <si>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</si>
  <si>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</si>
  <si>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</si>
  <si>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</si>
  <si>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</si>
  <si>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</si>
  <si>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</si>
  <si>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</si>
  <si>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</si>
  <si>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</si>
  <si>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</si>
  <si>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</si>
  <si>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</si>
  <si>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</si>
  <si>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</si>
  <si>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</si>
  <si>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</si>
  <si>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</si>
  <si>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</si>
  <si>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</si>
  <si>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</si>
  <si>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</si>
  <si>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</si>
  <si>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</si>
  <si>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</si>
  <si>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</si>
  <si>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</si>
  <si>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</si>
  <si>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</si>
  <si>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</si>
  <si>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</si>
  <si>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</si>
  <si>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</si>
  <si>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</si>
  <si>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</si>
  <si>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</si>
  <si>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</si>
  <si>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</si>
  <si>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</si>
  <si>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</si>
  <si>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</si>
  <si>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</si>
  <si>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</si>
  <si>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</si>
  <si>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</si>
  <si>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</si>
  <si>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</si>
  <si>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</si>
  <si>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</si>
  <si>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</si>
  <si>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</si>
  <si>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</si>
  <si>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</si>
  <si>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</si>
  <si>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</si>
  <si>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</si>
  <si>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</si>
  <si>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</si>
  <si>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</si>
  <si>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</si>
  <si>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</si>
  <si>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</si>
  <si>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</si>
  <si>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</si>
  <si>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</si>
  <si>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</si>
  <si>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</si>
  <si>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</si>
  <si>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</si>
  <si>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</si>
  <si>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</si>
  <si>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</si>
  <si>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</si>
  <si>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</si>
  <si>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</si>
  <si>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</si>
  <si>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</si>
  <si>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</si>
  <si>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</si>
  <si>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</si>
  <si>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</si>
  <si>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</si>
  <si>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</si>
  <si>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</si>
  <si>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</si>
  <si>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</si>
  <si>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</si>
  <si>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</si>
  <si>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</si>
  <si>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</si>
  <si>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</si>
  <si>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</si>
  <si>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</si>
  <si>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</si>
  <si>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</si>
  <si>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</si>
  <si>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</si>
  <si>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</si>
  <si>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</si>
  <si>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</si>
  <si>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</si>
  <si>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</si>
  <si>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</si>
  <si>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</si>
  <si>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</si>
  <si>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</si>
  <si>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</si>
  <si>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</si>
  <si>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</si>
  <si>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</si>
  <si>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</si>
  <si>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</si>
  <si>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</si>
  <si>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</si>
  <si>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</si>
  <si>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</si>
  <si>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</si>
  <si>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</si>
  <si>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</si>
  <si>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</si>
  <si>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</si>
  <si>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</si>
  <si>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</si>
  <si>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</si>
  <si>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</si>
  <si>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</si>
  <si>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</si>
  <si>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</si>
  <si>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</si>
  <si>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</si>
  <si>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</si>
  <si>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</si>
  <si>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</si>
  <si>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</si>
  <si>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</si>
  <si>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</si>
  <si>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</si>
  <si>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</si>
  <si>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</si>
  <si>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</si>
  <si>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</si>
  <si>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</si>
  <si>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</si>
  <si>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</si>
  <si>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</si>
  <si>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</si>
  <si>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</si>
  <si>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</si>
  <si>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</si>
  <si>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</si>
  <si>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</si>
  <si>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</si>
  <si>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</si>
  <si>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</si>
  <si>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</si>
  <si>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</si>
  <si>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</si>
  <si>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</si>
  <si>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</si>
  <si>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</si>
  <si>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</si>
  <si>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</si>
  <si>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</si>
  <si>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</si>
  <si>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</si>
  <si>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</si>
  <si>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</si>
  <si>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</si>
  <si>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</si>
  <si>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</si>
  <si>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</si>
  <si>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</si>
  <si>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</si>
  <si>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</si>
  <si>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</si>
  <si>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</si>
  <si>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</si>
  <si>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</si>
  <si>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</si>
  <si>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</si>
  <si>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</si>
  <si>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</si>
  <si>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</si>
  <si>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</si>
  <si>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</si>
  <si>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</si>
  <si>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</si>
  <si>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</si>
  <si>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</si>
  <si>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</si>
  <si>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</si>
  <si>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</si>
  <si>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</si>
  <si>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</si>
  <si>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</si>
  <si>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</si>
  <si>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</si>
  <si>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</si>
  <si>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</si>
  <si>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</si>
  <si>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</si>
  <si>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</si>
  <si>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</si>
  <si>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</si>
  <si>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</si>
  <si>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</si>
  <si>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</si>
  <si>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</si>
  <si>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</si>
  <si>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</si>
  <si>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</si>
  <si>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</si>
  <si>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</si>
  <si>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</si>
  <si>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</si>
  <si>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</si>
  <si>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</si>
  <si>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</si>
  <si>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</si>
  <si>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</si>
  <si>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</si>
  <si>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</si>
  <si>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</si>
  <si>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</si>
  <si>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</si>
  <si>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</si>
  <si>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</si>
  <si>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</si>
  <si>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</si>
  <si>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</si>
  <si>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</si>
  <si>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</si>
  <si>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</si>
  <si>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</si>
  <si>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</si>
  <si>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</si>
  <si>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</si>
  <si>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</si>
  <si>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</si>
  <si>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</si>
  <si>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</si>
  <si>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</si>
  <si>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</si>
  <si>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</si>
  <si>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</si>
  <si>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</si>
  <si>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</si>
  <si>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</si>
  <si>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</si>
  <si>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</si>
  <si>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</si>
  <si>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</si>
  <si>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</si>
  <si>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</si>
  <si>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</si>
  <si>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</si>
  <si>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</si>
  <si>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</si>
  <si>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</si>
  <si>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</si>
  <si>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</si>
  <si>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</si>
  <si>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</si>
  <si>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</si>
  <si>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</si>
  <si>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</si>
  <si>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</si>
  <si>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</si>
  <si>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</si>
  <si>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</si>
  <si>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</si>
  <si>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</si>
  <si>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</si>
  <si>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</si>
  <si>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</si>
  <si>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</si>
  <si>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</si>
  <si>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</si>
  <si>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</si>
  <si>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</si>
  <si>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</si>
  <si>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</si>
  <si>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</si>
  <si>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</si>
  <si>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</si>
  <si>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</si>
  <si>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</si>
  <si>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</si>
  <si>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</si>
  <si>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</si>
  <si>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</si>
  <si>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</si>
  <si>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</si>
  <si>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</si>
  <si>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</si>
  <si>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</si>
  <si>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</si>
  <si>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</si>
  <si>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</si>
  <si>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</si>
  <si>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</si>
  <si>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</si>
  <si>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</si>
  <si>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</si>
  <si>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</si>
  <si>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</si>
  <si>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</si>
  <si>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</si>
  <si>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</si>
  <si>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</si>
  <si>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</si>
  <si>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</si>
  <si>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</si>
  <si>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</si>
  <si>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</si>
  <si>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</si>
  <si>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</si>
  <si>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</si>
  <si>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</si>
  <si>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</si>
  <si>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</si>
  <si>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</si>
  <si>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</si>
  <si>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</si>
  <si>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</si>
  <si>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</si>
  <si>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</si>
  <si>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</si>
  <si>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</si>
  <si>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</si>
  <si>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</si>
  <si>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</si>
  <si>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</si>
  <si>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</si>
  <si>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</si>
  <si>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</si>
  <si>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</si>
  <si>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</si>
  <si>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</si>
  <si>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</si>
  <si>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</si>
  <si>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</si>
  <si>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</si>
  <si>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</si>
  <si>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</si>
  <si>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</si>
  <si>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</si>
  <si>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</si>
  <si>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</si>
  <si>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</si>
  <si>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</si>
  <si>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</si>
  <si>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</si>
  <si>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</si>
  <si>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</si>
  <si>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</si>
  <si>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</si>
  <si>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</si>
  <si>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</si>
  <si>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</si>
  <si>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</si>
  <si>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</si>
  <si>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</si>
  <si>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</si>
  <si>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</si>
  <si>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</si>
  <si>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</si>
  <si>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</si>
  <si>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</si>
  <si>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</si>
  <si>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</si>
  <si>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</si>
  <si>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</si>
  <si>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</si>
  <si>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</si>
  <si>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</si>
  <si>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</si>
  <si>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</si>
  <si>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</si>
  <si>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</si>
  <si>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</si>
  <si>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</si>
  <si>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</si>
  <si>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</si>
  <si>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</si>
  <si>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</si>
  <si>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</si>
  <si>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</si>
  <si>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</si>
  <si>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</si>
  <si>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</si>
  <si>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</si>
  <si>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</si>
  <si>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</si>
  <si>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</si>
  <si>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</si>
  <si>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</si>
  <si>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</si>
  <si>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</si>
  <si>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</si>
  <si>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</si>
  <si>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</si>
  <si>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</si>
  <si>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</si>
  <si>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</si>
  <si>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</si>
  <si>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</si>
  <si>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</si>
  <si>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</si>
  <si>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</si>
  <si>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</si>
  <si>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</si>
  <si>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</si>
  <si>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</si>
  <si>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</si>
  <si>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</si>
  <si>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</si>
  <si>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</si>
  <si>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</si>
  <si>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</si>
  <si>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</si>
  <si>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</si>
  <si>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</si>
  <si>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</si>
  <si>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</si>
  <si>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</si>
  <si>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</si>
  <si>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</si>
  <si>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</si>
  <si>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</si>
  <si>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</si>
  <si>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</si>
  <si>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</si>
  <si>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</si>
  <si>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</si>
  <si>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</si>
  <si>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</si>
  <si>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</si>
  <si>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</si>
  <si>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</si>
  <si>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</si>
  <si>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</si>
  <si>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</si>
  <si>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</si>
  <si>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</si>
  <si>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</si>
  <si>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</si>
  <si>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</si>
  <si>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</si>
  <si>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</si>
  <si>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</si>
  <si>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</si>
  <si>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</si>
  <si>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</si>
  <si>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</si>
  <si>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</si>
  <si>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</si>
  <si>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</si>
  <si>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</si>
  <si>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</si>
  <si>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</si>
  <si>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</si>
  <si>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</si>
  <si>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</si>
  <si>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</si>
  <si>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</si>
  <si>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</si>
  <si>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</si>
  <si>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</si>
  <si>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</si>
  <si>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</si>
  <si>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</si>
  <si>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</si>
  <si>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</si>
  <si>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</si>
  <si>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</si>
  <si>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</si>
  <si>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</si>
  <si>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</si>
  <si>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</si>
  <si>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</si>
  <si>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</si>
  <si>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</si>
  <si>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</si>
  <si>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</si>
  <si>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</si>
  <si>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</si>
  <si>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</si>
  <si>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</si>
  <si>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</si>
  <si>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</si>
  <si>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</si>
  <si>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</si>
  <si>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</si>
  <si>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</si>
  <si>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</si>
  <si>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</si>
  <si>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</si>
  <si>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</si>
  <si>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</si>
  <si>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</si>
  <si>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</si>
  <si>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</si>
  <si>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</si>
  <si>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</si>
  <si>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</si>
  <si>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</si>
  <si>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</si>
  <si>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</si>
  <si>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</si>
  <si>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</si>
  <si>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</si>
  <si>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</si>
  <si>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</si>
  <si>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</si>
  <si>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</si>
  <si>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</si>
  <si>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</si>
  <si>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</si>
  <si>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</si>
  <si>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</si>
  <si>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</si>
  <si>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</si>
  <si>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</si>
  <si>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</si>
  <si>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</si>
  <si>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</si>
  <si>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</si>
  <si>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</si>
  <si>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</si>
  <si>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</si>
  <si>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</si>
  <si>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</si>
  <si>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</si>
  <si>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</si>
  <si>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</si>
  <si>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</si>
  <si>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</si>
  <si>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</si>
  <si>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</si>
  <si>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</si>
  <si>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</si>
  <si>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</si>
  <si>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</si>
  <si>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</si>
  <si>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</si>
  <si>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</si>
  <si>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</si>
  <si>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</si>
  <si>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</si>
  <si>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</si>
  <si>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</si>
  <si>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</si>
  <si>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</si>
  <si>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</si>
  <si>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</si>
  <si>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</si>
  <si>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</si>
  <si>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</si>
  <si>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</si>
  <si>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</si>
  <si>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</si>
  <si>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</si>
  <si>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</si>
  <si>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</si>
  <si>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</si>
  <si>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</si>
  <si>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</si>
  <si>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</si>
  <si>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</si>
  <si>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</si>
  <si>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</si>
  <si>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</si>
  <si>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</si>
  <si>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</si>
  <si>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</si>
  <si>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</si>
  <si>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</si>
  <si>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</si>
  <si>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</si>
  <si>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</si>
  <si>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</si>
  <si>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</si>
  <si>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</si>
  <si>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</si>
  <si>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</si>
  <si>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</si>
  <si>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</si>
  <si>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</si>
  <si>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</si>
  <si>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</si>
  <si>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</si>
  <si>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</si>
  <si>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</si>
  <si>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</si>
  <si>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</si>
  <si>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</si>
  <si>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</si>
  <si>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</si>
  <si>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</si>
  <si>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</si>
  <si>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</si>
  <si>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</si>
  <si>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</si>
  <si>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</si>
  <si>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</si>
  <si>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</si>
  <si>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</si>
  <si>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</si>
  <si>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</si>
  <si>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</si>
  <si>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</si>
  <si>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</si>
  <si>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</si>
  <si>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</si>
  <si>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</si>
  <si>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</si>
  <si>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</si>
  <si>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</si>
  <si>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</si>
  <si>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</si>
  <si>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</si>
  <si>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</si>
  <si>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</si>
  <si>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</si>
  <si>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</si>
  <si>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</si>
  <si>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</si>
  <si>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</si>
  <si>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</si>
  <si>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</si>
  <si>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</si>
  <si>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</si>
  <si>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</si>
  <si>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</si>
  <si>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</si>
  <si>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</si>
  <si>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</si>
  <si>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</si>
  <si>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</si>
  <si>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</si>
  <si>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</si>
  <si>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</si>
  <si>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</si>
  <si>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</si>
  <si>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</si>
  <si>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</si>
  <si>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</si>
  <si>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</si>
  <si>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</si>
  <si>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</si>
  <si>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</si>
  <si>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</si>
  <si>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</si>
  <si>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</si>
  <si>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</si>
  <si>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</si>
  <si>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</si>
  <si>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</si>
  <si>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</si>
  <si>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</si>
  <si>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</si>
  <si>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</si>
  <si>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</si>
  <si>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</si>
  <si>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</si>
  <si>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</si>
  <si>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</si>
  <si>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</si>
  <si>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</si>
  <si>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</si>
  <si>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</si>
  <si>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</si>
  <si>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</si>
  <si>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</si>
  <si>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</si>
  <si>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</si>
  <si>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</si>
  <si>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</si>
  <si>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</si>
  <si>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</si>
  <si>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</si>
  <si>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</si>
  <si>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</si>
  <si>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</si>
  <si>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</si>
  <si>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</si>
  <si>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</si>
  <si>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</si>
  <si>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</si>
  <si>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</si>
  <si>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</si>
  <si>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</si>
  <si>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</si>
  <si>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</si>
  <si>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</si>
  <si>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</si>
  <si>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</si>
  <si>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</si>
  <si>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</si>
  <si>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</si>
  <si>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</si>
  <si>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</si>
  <si>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</si>
  <si>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</si>
  <si>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</si>
  <si>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</si>
  <si>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</si>
  <si>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</si>
  <si>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</si>
  <si>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</si>
  <si>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</si>
  <si>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</si>
  <si>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</si>
  <si>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</si>
  <si>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</si>
  <si>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</si>
  <si>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</si>
  <si>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</si>
  <si>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</si>
  <si>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</si>
  <si>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</si>
  <si>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</si>
  <si>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</si>
  <si>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</si>
  <si>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</si>
  <si>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</si>
  <si>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</si>
  <si>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</si>
  <si>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</si>
  <si>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</si>
  <si>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</si>
  <si>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</si>
  <si>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</si>
  <si>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</si>
  <si>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</si>
  <si>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</si>
  <si>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</si>
  <si>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</si>
  <si>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</si>
  <si>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</si>
  <si>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</si>
  <si>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</si>
  <si>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</si>
  <si>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</si>
  <si>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</si>
  <si>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</si>
  <si>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</si>
  <si>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</si>
  <si>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</si>
  <si>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</si>
  <si>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</si>
  <si>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</si>
  <si>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</si>
  <si>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</si>
  <si>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</si>
  <si>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</si>
  <si>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</si>
  <si>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</si>
  <si>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</si>
  <si>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</si>
  <si>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</si>
  <si>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</si>
  <si>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</si>
  <si>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</si>
  <si>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</si>
  <si>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</si>
  <si>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</si>
  <si>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</si>
  <si>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</si>
  <si>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</si>
  <si>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</si>
  <si>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</si>
  <si>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</si>
  <si>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</si>
  <si>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</si>
  <si>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</si>
  <si>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</si>
  <si>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</si>
  <si>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</si>
  <si>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</si>
  <si>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</si>
  <si>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</si>
  <si>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</si>
  <si>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</si>
  <si>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</si>
  <si>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</si>
  <si>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</si>
  <si>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</si>
  <si>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</si>
  <si>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</si>
  <si>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</si>
  <si>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</si>
  <si>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</si>
  <si>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</si>
  <si>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</si>
  <si>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</si>
  <si>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</si>
  <si>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</si>
  <si>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</si>
  <si>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</si>
  <si>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</si>
  <si>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</si>
  <si>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</si>
  <si>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</si>
  <si>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</si>
  <si>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</si>
  <si>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</si>
  <si>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</si>
  <si>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</si>
  <si>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</si>
  <si>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</si>
  <si>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</si>
  <si>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</si>
  <si>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</si>
  <si>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</si>
  <si>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</si>
  <si>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</si>
  <si>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</si>
  <si>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</si>
  <si>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</si>
  <si>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</si>
  <si>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</si>
  <si>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</si>
  <si>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</si>
  <si>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</si>
  <si>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</si>
  <si>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</si>
  <si>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</si>
  <si>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</si>
  <si>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</si>
  <si>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</si>
  <si>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</si>
  <si>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</si>
  <si>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</si>
  <si>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</si>
  <si>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</si>
  <si>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</si>
  <si>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</si>
  <si>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</si>
  <si>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</si>
  <si>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</si>
  <si>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</si>
  <si>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</si>
  <si>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</si>
  <si>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</si>
  <si>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</si>
  <si>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</si>
  <si>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</si>
  <si>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</si>
  <si>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</si>
  <si>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</si>
  <si>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</si>
  <si>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</si>
  <si>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</si>
  <si>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</si>
  <si>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</si>
  <si>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</si>
  <si>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</si>
  <si>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</si>
  <si>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</si>
  <si>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</si>
  <si>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</si>
  <si>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</si>
  <si>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</si>
  <si>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</si>
  <si>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</si>
  <si>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</si>
  <si>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</si>
  <si>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</si>
  <si>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</si>
  <si>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</si>
  <si>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</si>
  <si>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</si>
  <si>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</si>
  <si>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</si>
  <si>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</si>
  <si>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</si>
  <si>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</si>
  <si>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</si>
  <si>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</si>
  <si>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</si>
  <si>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</si>
  <si>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</si>
  <si>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</si>
  <si>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</si>
  <si>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</si>
  <si>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</si>
  <si>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</si>
  <si>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</si>
  <si>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</si>
  <si>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</si>
  <si>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</si>
  <si>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</si>
  <si>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</si>
  <si>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</si>
  <si>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</si>
  <si>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</si>
  <si>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</si>
  <si>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</si>
  <si>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</si>
  <si>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</si>
  <si>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</si>
  <si>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</si>
  <si>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</si>
  <si>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</si>
  <si>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</si>
  <si>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</si>
  <si>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</si>
  <si>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</si>
  <si>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</si>
  <si>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</si>
  <si>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</si>
  <si>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</si>
  <si>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</si>
  <si>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</si>
  <si>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</si>
  <si>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</si>
  <si>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</si>
  <si>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</si>
  <si>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</si>
  <si>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</si>
  <si>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</si>
  <si>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</si>
  <si>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</si>
  <si>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</si>
  <si>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</si>
  <si>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</si>
  <si>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</si>
  <si>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</si>
  <si>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</si>
  <si>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</si>
  <si>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</si>
  <si>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</si>
  <si>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</si>
  <si>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</si>
  <si>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</si>
  <si>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</si>
  <si>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</si>
  <si>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</si>
  <si>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</si>
  <si>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</si>
  <si>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</si>
  <si>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</si>
  <si>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</si>
  <si>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</si>
  <si>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</si>
  <si>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</si>
  <si>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</si>
  <si>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</si>
  <si>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</si>
  <si>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</si>
  <si>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</si>
  <si>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</si>
  <si>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</si>
  <si>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</si>
  <si>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</si>
  <si>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</si>
  <si>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</si>
  <si>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</si>
  <si>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</si>
  <si>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</si>
  <si>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</si>
  <si>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</si>
  <si>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</si>
  <si>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</si>
  <si>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</si>
  <si>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</si>
  <si>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</si>
  <si>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</si>
  <si>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</si>
  <si>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</si>
  <si>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</si>
  <si>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</si>
  <si>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</si>
  <si>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</si>
  <si>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</si>
  <si>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</si>
  <si>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</si>
  <si>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</si>
  <si>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</si>
  <si>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</si>
  <si>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</si>
  <si>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</si>
  <si>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</si>
  <si>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</si>
  <si>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</si>
  <si>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</si>
  <si>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</si>
  <si>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</si>
  <si>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</si>
  <si>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</si>
  <si>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</si>
  <si>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</si>
  <si>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</si>
  <si>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</si>
  <si>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</si>
  <si>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</si>
  <si>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</si>
  <si>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</si>
  <si>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</si>
  <si>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</si>
  <si>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</si>
  <si>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</si>
  <si>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</si>
  <si>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</si>
  <si>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</si>
  <si>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</si>
  <si>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</si>
  <si>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</si>
  <si>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</si>
  <si>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</si>
  <si>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</si>
  <si>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</si>
  <si>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</si>
  <si>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</si>
  <si>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</si>
  <si>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</si>
  <si>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</si>
  <si>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</si>
  <si>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</si>
  <si>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</si>
  <si>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</si>
  <si>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</si>
  <si>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</si>
  <si>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</si>
  <si>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</si>
  <si>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</si>
  <si>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</si>
  <si>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</si>
  <si>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</si>
  <si>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</si>
  <si>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</si>
  <si>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</si>
  <si>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</si>
  <si>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</si>
  <si>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</si>
  <si>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</si>
  <si>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</si>
  <si>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</si>
  <si>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</si>
  <si>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</si>
  <si>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</si>
  <si>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</si>
  <si>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</si>
  <si>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</si>
  <si>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</si>
  <si>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</si>
  <si>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</si>
  <si>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</si>
  <si>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</si>
  <si>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</si>
  <si>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</si>
  <si>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</si>
  <si>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</si>
  <si>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</si>
  <si>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</si>
  <si>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</si>
  <si>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</si>
  <si>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</si>
  <si>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</si>
  <si>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</si>
  <si>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</si>
  <si>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</si>
  <si>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</si>
  <si>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</si>
  <si>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</si>
  <si>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</si>
  <si>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</si>
  <si>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</si>
  <si>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</si>
  <si>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</si>
  <si>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</si>
  <si>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</si>
  <si>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</si>
  <si>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</si>
  <si>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</si>
  <si>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</si>
  <si>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</si>
  <si>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</si>
  <si>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</si>
  <si>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</si>
  <si>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</si>
  <si>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</si>
  <si>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</si>
  <si>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</si>
  <si>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</si>
  <si>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</si>
  <si>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</si>
  <si>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</si>
  <si>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</si>
  <si>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</si>
  <si>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</si>
  <si>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</si>
  <si>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</si>
  <si>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</si>
  <si>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</si>
  <si>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</si>
  <si>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</si>
  <si>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</si>
  <si>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</si>
  <si>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</si>
  <si>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</si>
  <si>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</si>
  <si>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</si>
  <si>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</si>
  <si>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</si>
  <si>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</si>
  <si>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</si>
  <si>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</si>
  <si>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</si>
  <si>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</si>
  <si>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</si>
  <si>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</si>
  <si>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</si>
  <si>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</si>
  <si>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</si>
  <si>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</si>
  <si>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</si>
  <si>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</si>
  <si>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</si>
  <si>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</si>
  <si>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</si>
  <si>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</si>
  <si>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</si>
  <si>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</si>
  <si>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</si>
  <si>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</si>
  <si>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</si>
  <si>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</si>
  <si>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</si>
  <si>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</si>
  <si>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</si>
  <si>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</si>
  <si>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</si>
  <si>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</si>
  <si>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</si>
  <si>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</si>
  <si>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</si>
  <si>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</si>
  <si>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</si>
  <si>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</si>
  <si>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</si>
  <si>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</si>
  <si>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</si>
  <si>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</si>
  <si>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</si>
  <si>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</si>
  <si>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</si>
  <si>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</si>
  <si>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</si>
  <si>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</si>
  <si>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</si>
  <si>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</si>
  <si>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</si>
  <si>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</si>
  <si>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</si>
  <si>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</si>
  <si>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</si>
  <si>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</si>
  <si>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</si>
  <si>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</si>
  <si>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</si>
  <si>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</si>
  <si>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</si>
  <si>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</si>
  <si>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</si>
  <si>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</si>
  <si>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</si>
  <si>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</si>
  <si>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</si>
  <si>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</si>
  <si>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</si>
  <si>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</si>
  <si>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</si>
  <si>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</si>
  <si>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</si>
  <si>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</si>
  <si>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</si>
  <si>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</si>
  <si>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</si>
  <si>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</si>
  <si>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</si>
  <si>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</si>
  <si>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</si>
  <si>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</si>
  <si>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</si>
  <si>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</si>
  <si>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</si>
  <si>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</si>
  <si>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</si>
  <si>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</si>
  <si>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</si>
  <si>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</si>
  <si>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</si>
  <si>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</si>
  <si>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</si>
  <si>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</si>
  <si>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</si>
  <si>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</si>
  <si>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</si>
  <si>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</si>
  <si>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</si>
  <si>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</si>
  <si>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</si>
  <si>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</si>
  <si>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</si>
  <si>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</si>
  <si>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</si>
  <si>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</si>
  <si>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</si>
  <si>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</si>
  <si>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</si>
  <si>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</si>
  <si>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</si>
  <si>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</si>
  <si>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</si>
  <si>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</si>
  <si>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</si>
  <si>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</si>
  <si>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</si>
  <si>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</si>
  <si>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</si>
  <si>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</si>
  <si>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</si>
  <si>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</si>
  <si>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</si>
  <si>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</si>
  <si>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</si>
  <si>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</si>
  <si>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</si>
  <si>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</si>
  <si>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</si>
  <si>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</si>
  <si>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</si>
  <si>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</si>
  <si>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</si>
  <si>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</si>
  <si>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</si>
  <si>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</si>
  <si>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</si>
  <si>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</si>
  <si>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</si>
  <si>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</si>
  <si>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</si>
  <si>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</si>
  <si>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</si>
  <si>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</si>
  <si>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</si>
  <si>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</si>
  <si>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</si>
  <si>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</si>
  <si>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</si>
  <si>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</si>
  <si>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</si>
  <si>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</si>
  <si>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</si>
  <si>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</si>
  <si>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</si>
  <si>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</si>
  <si>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</si>
  <si>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</si>
  <si>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</si>
  <si>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</si>
  <si>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</si>
  <si>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</si>
  <si>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</si>
  <si>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</si>
  <si>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</si>
  <si>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</si>
  <si>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</si>
  <si>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</si>
  <si>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</si>
  <si>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</si>
  <si>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</si>
  <si>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</si>
  <si>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</si>
  <si>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</si>
  <si>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</si>
  <si>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</si>
  <si>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</si>
  <si>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</si>
  <si>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</si>
  <si>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</si>
  <si>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</si>
  <si>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</si>
  <si>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</si>
  <si>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</si>
  <si>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</si>
  <si>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</si>
  <si>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</si>
  <si>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</si>
  <si>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</si>
  <si>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</si>
  <si>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</si>
  <si>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</si>
  <si>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</si>
  <si>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</si>
  <si>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</si>
  <si>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</si>
  <si>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</si>
  <si>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</si>
  <si>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</si>
  <si>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</si>
  <si>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</si>
  <si>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</si>
  <si>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</si>
  <si>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</si>
  <si>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</si>
  <si>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</si>
  <si>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</si>
  <si>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</si>
  <si>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</si>
  <si>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</si>
  <si>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</si>
  <si>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</si>
  <si>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</si>
  <si>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</si>
  <si>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</si>
  <si>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</si>
  <si>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</si>
  <si>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</si>
  <si>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</si>
  <si>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</si>
  <si>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</si>
  <si>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</si>
  <si>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</si>
  <si>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</si>
  <si>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</si>
  <si>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</si>
  <si>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</si>
  <si>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</si>
  <si>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</si>
  <si>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</si>
  <si>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</si>
  <si>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</si>
  <si>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</si>
  <si>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</si>
  <si>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</si>
  <si>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</si>
  <si>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</si>
  <si>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</si>
  <si>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</si>
  <si>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</si>
  <si>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</si>
  <si>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</si>
  <si>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</si>
  <si>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</si>
  <si>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</si>
  <si>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</si>
  <si>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</si>
  <si>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</si>
  <si>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</si>
  <si>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</si>
  <si>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</si>
  <si>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</si>
  <si>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</si>
  <si>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</si>
  <si>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</si>
  <si>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</si>
  <si>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</si>
  <si>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</si>
  <si>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</si>
  <si>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</si>
  <si>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</si>
  <si>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</si>
  <si>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</si>
  <si>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</si>
  <si>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</si>
  <si>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</si>
  <si>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</si>
  <si>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</si>
  <si>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</si>
  <si>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</si>
  <si>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</si>
  <si>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</si>
  <si>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</si>
  <si>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</si>
  <si>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</si>
  <si>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</si>
  <si>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</si>
  <si>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</si>
  <si>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</si>
  <si>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</si>
  <si>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</si>
  <si>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</si>
  <si>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</si>
  <si>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</si>
  <si>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</si>
  <si>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</si>
  <si>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</si>
  <si>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</si>
  <si>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</si>
  <si>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</si>
  <si>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</si>
  <si>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</si>
  <si>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</si>
  <si>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</si>
  <si>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</si>
  <si>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</si>
  <si>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</si>
  <si>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</si>
  <si>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</si>
  <si>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</si>
  <si>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</si>
  <si>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</si>
  <si>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</si>
  <si>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</si>
  <si>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</si>
  <si>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</si>
  <si>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</si>
  <si>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</si>
  <si>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</si>
  <si>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</si>
  <si>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</si>
  <si>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</si>
  <si>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</si>
  <si>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</si>
  <si>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</si>
  <si>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</si>
  <si>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</si>
  <si>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</si>
  <si>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</si>
  <si>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</si>
  <si>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</si>
  <si>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</si>
  <si>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</si>
  <si>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</si>
  <si>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</si>
  <si>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</si>
  <si>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</si>
  <si>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</si>
  <si>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</si>
  <si>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</si>
  <si>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</si>
  <si>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</si>
  <si>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</si>
  <si>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</si>
  <si>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</si>
  <si>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</si>
  <si>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</si>
  <si>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</si>
  <si>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</si>
  <si>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</si>
  <si>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</si>
  <si>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</si>
  <si>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</si>
  <si>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</si>
  <si>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</si>
  <si>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</si>
  <si>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</si>
  <si>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</si>
  <si>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</si>
  <si>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</si>
  <si>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</si>
  <si>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</si>
  <si>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</si>
  <si>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</si>
  <si>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</si>
  <si>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</si>
  <si>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</si>
  <si>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</si>
  <si>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</si>
  <si>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</si>
  <si>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</si>
  <si>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</si>
  <si>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</si>
  <si>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</si>
  <si>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</si>
  <si>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</si>
  <si>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</si>
  <si>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</si>
  <si>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</si>
  <si>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</si>
  <si>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</si>
  <si>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</si>
  <si>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</si>
  <si>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</si>
  <si>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</si>
  <si>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</si>
  <si>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</si>
  <si>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</si>
  <si>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</si>
  <si>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</si>
  <si>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</si>
  <si>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</si>
  <si>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</si>
  <si>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</si>
  <si>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</si>
  <si>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</si>
  <si>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</si>
  <si>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</si>
  <si>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</si>
  <si>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</si>
  <si>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</si>
  <si>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</si>
  <si>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</si>
  <si>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</si>
  <si>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</si>
  <si>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</si>
  <si>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</si>
  <si>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</si>
  <si>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</si>
  <si>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</si>
  <si>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</si>
  <si>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</si>
  <si>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</si>
  <si>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</si>
  <si>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</si>
  <si>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</si>
  <si>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</si>
  <si>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</si>
  <si>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</si>
  <si>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</si>
  <si>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</si>
  <si>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</si>
  <si>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</si>
  <si>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</si>
  <si>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</si>
  <si>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</si>
  <si>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</si>
  <si>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</si>
  <si>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</si>
  <si>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</si>
  <si>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</si>
  <si>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</si>
  <si>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</si>
  <si>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</si>
  <si>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</si>
  <si>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</si>
  <si>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</si>
  <si>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</si>
  <si>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</si>
  <si>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</si>
  <si>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</si>
  <si>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</si>
  <si>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</si>
  <si>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</si>
  <si>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</si>
  <si>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</si>
  <si>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</si>
  <si>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</si>
  <si>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</si>
  <si>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</si>
  <si>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</si>
  <si>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</si>
  <si>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</si>
  <si>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</si>
  <si>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</si>
  <si>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</si>
  <si>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</si>
  <si>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</si>
  <si>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</si>
  <si>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</si>
  <si>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</si>
  <si>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</si>
  <si>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</si>
  <si>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</si>
  <si>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</si>
  <si>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</si>
  <si>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</si>
  <si>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</si>
  <si>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</si>
  <si>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</si>
  <si>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</si>
  <si>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</si>
  <si>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</si>
  <si>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</si>
  <si>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</si>
  <si>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</si>
  <si>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</si>
  <si>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</si>
  <si>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</si>
  <si>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</si>
  <si>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</si>
  <si>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</si>
  <si>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</si>
  <si>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</si>
  <si>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</si>
  <si>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</si>
  <si>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</si>
  <si>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</si>
  <si>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</si>
  <si>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</si>
  <si>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</si>
  <si>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</si>
  <si>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</si>
  <si>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</si>
  <si>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</si>
  <si>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</si>
  <si>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</si>
  <si>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</si>
  <si>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</si>
  <si>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</si>
  <si>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</si>
  <si>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</si>
  <si>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</si>
  <si>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</si>
  <si>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</si>
  <si>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</si>
  <si>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</si>
  <si>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</si>
  <si>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</si>
  <si>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</si>
  <si>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</si>
  <si>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</si>
  <si>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</si>
  <si>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</si>
  <si>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</si>
  <si>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</si>
  <si>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</si>
  <si>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</si>
  <si>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</si>
  <si>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</si>
  <si>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</si>
  <si>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</si>
  <si>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</si>
  <si>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</si>
  <si>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</si>
  <si>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</si>
  <si>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</si>
  <si>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</si>
  <si>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</si>
  <si>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</si>
  <si>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</si>
  <si>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</si>
  <si>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</si>
  <si>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</si>
  <si>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</si>
  <si>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</si>
  <si>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</si>
  <si>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</si>
  <si>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</si>
  <si>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</si>
  <si>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</si>
  <si>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</si>
  <si>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</si>
  <si>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</si>
  <si>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</si>
  <si>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</si>
  <si>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</si>
  <si>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</si>
  <si>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</si>
  <si>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</si>
  <si>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</si>
  <si>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</si>
  <si>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</si>
  <si>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</si>
  <si>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</si>
  <si>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</si>
  <si>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</si>
  <si>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</si>
  <si>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</si>
  <si>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</si>
  <si>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</si>
  <si>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</si>
  <si>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</si>
  <si>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</si>
  <si>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</si>
  <si>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</si>
  <si>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</si>
  <si>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</si>
  <si>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</si>
  <si>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</si>
  <si>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</si>
  <si>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</si>
  <si>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</si>
  <si>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</si>
  <si>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</si>
  <si>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</si>
  <si>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</si>
  <si>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</si>
  <si>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</si>
  <si>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</si>
  <si>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</si>
  <si>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</si>
  <si>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</si>
  <si>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</si>
  <si>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</si>
  <si>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</si>
  <si>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</si>
  <si>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</si>
  <si>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</si>
  <si>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</si>
  <si>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</si>
  <si>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</si>
  <si>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</si>
  <si>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</si>
  <si>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</si>
  <si>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</si>
  <si>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</si>
  <si>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</si>
  <si>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</si>
  <si>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</si>
  <si>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</si>
  <si>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</si>
  <si>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</si>
  <si>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</si>
  <si>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</si>
  <si>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</si>
  <si>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</si>
  <si>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</si>
  <si>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</si>
  <si>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</si>
  <si>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</si>
  <si>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</si>
  <si>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</si>
  <si>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</si>
  <si>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</si>
  <si>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</si>
  <si>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</si>
  <si>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</si>
  <si>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</si>
  <si>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</si>
  <si>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</si>
  <si>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</si>
  <si>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</si>
  <si>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</si>
  <si>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</si>
  <si>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</si>
  <si>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</si>
  <si>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</si>
  <si>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</si>
  <si>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</si>
  <si>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</si>
  <si>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</si>
  <si>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</si>
  <si>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</si>
  <si>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</si>
  <si>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</si>
  <si>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</si>
  <si>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</si>
  <si>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</si>
  <si>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</si>
  <si>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</si>
  <si>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</si>
  <si>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</si>
  <si>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</si>
  <si>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</si>
  <si>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</si>
  <si>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</si>
  <si>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</si>
  <si>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</si>
  <si>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</si>
  <si>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</si>
  <si>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</si>
  <si>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</si>
  <si>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</si>
  <si>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</si>
  <si>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</si>
  <si>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</si>
  <si>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</si>
  <si>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</si>
  <si>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</si>
  <si>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</si>
  <si>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</si>
  <si>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</si>
  <si>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</si>
  <si>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</si>
  <si>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</si>
  <si>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</si>
  <si>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</si>
  <si>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</si>
  <si>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</si>
  <si>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</si>
  <si>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</si>
  <si>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</si>
  <si>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</si>
  <si>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</si>
  <si>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</si>
  <si>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</si>
  <si>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</si>
  <si>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</si>
  <si>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</si>
  <si>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</si>
  <si>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</si>
  <si>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</si>
  <si>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</si>
  <si>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</si>
  <si>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</si>
  <si>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</si>
  <si>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</si>
  <si>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</si>
  <si>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</si>
  <si>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</si>
  <si>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</si>
  <si>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</si>
  <si>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</si>
  <si>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</si>
  <si>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</si>
  <si>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</si>
  <si>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</si>
  <si>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</si>
  <si>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</si>
  <si>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</si>
  <si>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</si>
  <si>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</si>
  <si>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</si>
  <si>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</si>
  <si>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</si>
  <si>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</si>
  <si>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</si>
  <si>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</si>
  <si>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</si>
  <si>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</si>
  <si>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</si>
  <si>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</si>
  <si>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</si>
  <si>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</si>
  <si>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</si>
  <si>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</si>
  <si>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</si>
  <si>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</si>
  <si>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</si>
  <si>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</si>
  <si>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</si>
  <si>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</si>
  <si>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</si>
  <si>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</si>
  <si>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</si>
  <si>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</si>
  <si>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</si>
  <si>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</si>
  <si>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</si>
  <si>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</si>
  <si>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</si>
  <si>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</si>
  <si>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</si>
  <si>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</si>
  <si>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</si>
  <si>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</si>
  <si>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</si>
  <si>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</si>
  <si>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</si>
  <si>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</si>
  <si>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</si>
  <si>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</si>
  <si>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</si>
  <si>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</si>
  <si>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</si>
  <si>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</si>
  <si>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</si>
  <si>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</si>
  <si>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</si>
  <si>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</si>
  <si>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</si>
  <si>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</si>
  <si>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</si>
  <si>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</si>
  <si>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</si>
  <si>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</si>
  <si>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</si>
  <si>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</si>
  <si>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</si>
  <si>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</si>
  <si>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</si>
  <si>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</si>
  <si>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</si>
  <si>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</si>
  <si>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</si>
  <si>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</si>
  <si>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</si>
  <si>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</si>
  <si>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</si>
  <si>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</si>
  <si>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</si>
  <si>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</si>
  <si>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</si>
  <si>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</si>
  <si>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</si>
  <si>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</si>
  <si>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</si>
  <si>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</si>
  <si>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</si>
  <si>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</si>
  <si>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</si>
  <si>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</si>
  <si>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</si>
  <si>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</si>
  <si>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</si>
  <si>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</si>
  <si>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</si>
  <si>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</si>
  <si>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</si>
  <si>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</si>
  <si>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</si>
  <si>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</si>
  <si>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</si>
  <si>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</si>
  <si>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</si>
  <si>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</si>
  <si>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</si>
  <si>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</si>
  <si>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</si>
  <si>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</si>
  <si>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</si>
  <si>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</si>
  <si>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</si>
  <si>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</si>
  <si>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</si>
  <si>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</si>
  <si>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</si>
  <si>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</si>
  <si>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</si>
  <si>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</si>
  <si>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</si>
  <si>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</si>
  <si>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</si>
  <si>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</si>
  <si>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</si>
  <si>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</si>
  <si>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</si>
  <si>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</si>
  <si>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</si>
  <si>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</si>
  <si>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</si>
  <si>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</si>
  <si>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</si>
  <si>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</si>
  <si>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</si>
  <si>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</si>
  <si>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</si>
  <si>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</si>
  <si>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</si>
  <si>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</si>
  <si>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</si>
  <si>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</si>
  <si>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</si>
  <si>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</si>
  <si>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</si>
  <si>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</si>
  <si>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</si>
  <si>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</si>
  <si>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</si>
  <si>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</si>
  <si>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</si>
  <si>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</si>
  <si>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</si>
  <si>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</si>
  <si>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</si>
  <si>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</si>
  <si>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</si>
  <si>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</si>
  <si>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</si>
  <si>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</si>
  <si>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</si>
  <si>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</si>
  <si>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</si>
  <si>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</si>
  <si>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</si>
  <si>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</si>
  <si>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</si>
  <si>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</si>
  <si>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</si>
  <si>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</si>
  <si>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</si>
  <si>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</si>
  <si>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</si>
  <si>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</si>
  <si>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</si>
  <si>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</si>
  <si>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</si>
  <si>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</si>
  <si>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</si>
  <si>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</si>
  <si>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</si>
  <si>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</si>
  <si>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</si>
  <si>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</si>
  <si>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</si>
  <si>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</si>
  <si>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</si>
  <si>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</si>
  <si>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</si>
  <si>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</si>
  <si>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</si>
  <si>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</si>
  <si>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</si>
  <si>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</si>
  <si>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</si>
  <si>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</si>
  <si>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</si>
  <si>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</si>
  <si>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</si>
  <si>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</si>
  <si>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</si>
  <si>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</si>
  <si>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</si>
  <si>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</si>
  <si>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</si>
  <si>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</si>
  <si>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</si>
  <si>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</si>
  <si>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</si>
  <si>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</si>
  <si>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</si>
  <si>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</si>
  <si>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</si>
  <si>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</si>
  <si>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</si>
  <si>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</si>
  <si>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</si>
  <si>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</si>
  <si>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</si>
  <si>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</si>
  <si>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</si>
  <si>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</si>
  <si>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</si>
  <si>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</si>
  <si>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</si>
  <si>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</si>
  <si>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</si>
  <si>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</si>
  <si>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</si>
  <si>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</si>
  <si>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</si>
  <si>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</si>
  <si>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</si>
  <si>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</si>
  <si>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</si>
  <si>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</si>
  <si>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</si>
  <si>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</si>
  <si>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</si>
  <si>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</si>
  <si>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</si>
  <si>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</si>
  <si>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</si>
  <si>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</si>
  <si>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</si>
  <si>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</si>
  <si>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</si>
  <si>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</si>
  <si>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</si>
  <si>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</si>
  <si>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</si>
  <si>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</si>
  <si>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</si>
  <si>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</si>
  <si>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</si>
  <si>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</si>
  <si>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</si>
  <si>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</si>
  <si>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</si>
  <si>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</si>
  <si>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</si>
  <si>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</si>
  <si>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</si>
  <si>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</si>
  <si>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</si>
  <si>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</si>
  <si>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</si>
  <si>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</si>
  <si>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</si>
  <si>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</si>
  <si>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</si>
  <si>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</si>
  <si>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</si>
  <si>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</si>
  <si>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</si>
  <si>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</si>
  <si>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</si>
  <si>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</si>
  <si>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</si>
  <si>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</si>
  <si>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</si>
  <si>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</si>
  <si>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</si>
  <si>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</si>
  <si>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</si>
  <si>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</si>
  <si>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</si>
  <si>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</si>
  <si>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</si>
  <si>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</si>
  <si>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</si>
  <si>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</si>
  <si>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</si>
  <si>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</si>
  <si>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</si>
  <si>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</si>
  <si>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</si>
  <si>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</si>
  <si>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</si>
  <si>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</si>
  <si>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</si>
  <si>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</si>
  <si>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</si>
  <si>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</si>
  <si>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</si>
  <si>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</si>
  <si>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</si>
  <si>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</si>
  <si>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</si>
  <si>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</si>
  <si>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</si>
  <si>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</si>
  <si>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</si>
  <si>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</si>
  <si>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</si>
  <si>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</si>
  <si>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</si>
  <si>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</si>
  <si>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</si>
  <si>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</si>
  <si>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</si>
  <si>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</si>
  <si>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</si>
  <si>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</si>
  <si>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</si>
  <si>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</si>
  <si>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</si>
  <si>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</si>
  <si>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</si>
  <si>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</si>
  <si>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</si>
  <si>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</si>
  <si>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</si>
  <si>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</si>
  <si>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</si>
  <si>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</si>
  <si>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</si>
  <si>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</si>
  <si>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</si>
  <si>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</si>
  <si>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</si>
  <si>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</si>
  <si>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</si>
  <si>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</si>
  <si>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</si>
  <si>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</si>
  <si>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</si>
  <si>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</si>
  <si>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</si>
  <si>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</si>
  <si>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</si>
  <si>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</si>
  <si>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</si>
  <si>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</si>
  <si>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</si>
  <si>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</si>
  <si>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</si>
  <si>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</si>
  <si>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</si>
  <si>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</si>
  <si>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</si>
  <si>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</si>
  <si>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</si>
  <si>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</si>
  <si>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</si>
  <si>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</si>
  <si>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</si>
  <si>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</si>
  <si>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</si>
  <si>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</si>
  <si>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</si>
  <si>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</si>
  <si>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</si>
  <si>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</si>
  <si>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</si>
  <si>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</si>
  <si>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</si>
  <si>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</si>
  <si>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</si>
  <si>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</si>
  <si>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</si>
  <si>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</si>
  <si>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</si>
  <si>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</si>
  <si>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</si>
  <si>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</si>
  <si>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</si>
  <si>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</si>
  <si>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</si>
  <si>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</si>
  <si>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</si>
  <si>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</si>
  <si>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</si>
  <si>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</si>
  <si>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</si>
  <si>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</si>
  <si>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</si>
  <si>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</si>
  <si>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</si>
  <si>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</si>
  <si>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</si>
  <si>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</si>
  <si>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</si>
  <si>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</si>
  <si>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</si>
  <si>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</si>
  <si>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</si>
  <si>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</si>
  <si>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</si>
  <si>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</si>
  <si>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</si>
  <si>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</si>
  <si>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</si>
  <si>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</si>
  <si>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</si>
  <si>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</si>
  <si>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</si>
  <si>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</si>
  <si>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</si>
  <si>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</si>
  <si>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</si>
  <si>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</si>
  <si>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</si>
  <si>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</si>
  <si>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</si>
  <si>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</si>
  <si>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</si>
  <si>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</si>
  <si>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</si>
  <si>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</si>
  <si>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</si>
  <si>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</si>
  <si>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</si>
  <si>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</si>
  <si>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</si>
  <si>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</si>
  <si>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</si>
  <si>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</si>
  <si>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</si>
  <si>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</si>
  <si>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</si>
  <si>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</si>
  <si>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</si>
  <si>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</si>
  <si>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</si>
  <si>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</si>
  <si>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</si>
  <si>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</si>
  <si>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</si>
  <si>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</si>
  <si>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</si>
  <si>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</si>
  <si>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</si>
  <si>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</si>
  <si>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</si>
  <si>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</si>
  <si>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</si>
  <si>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</si>
  <si>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</si>
  <si>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</si>
  <si>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</si>
  <si>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</si>
  <si>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</si>
  <si>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</si>
  <si>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</si>
  <si>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</si>
  <si>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</si>
  <si>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</si>
  <si>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</si>
  <si>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</si>
  <si>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</si>
  <si>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</si>
  <si>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</si>
  <si>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</si>
  <si>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</si>
  <si>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</si>
  <si>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</si>
  <si>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</si>
  <si>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</si>
  <si>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</si>
  <si>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</si>
  <si>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</si>
  <si>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</si>
  <si>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</si>
  <si>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</si>
  <si>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</si>
  <si>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</si>
  <si>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</si>
  <si>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</si>
  <si>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</si>
  <si>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</si>
  <si>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</si>
  <si>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</si>
  <si>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</si>
  <si>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</si>
  <si>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</si>
  <si>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</si>
  <si>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</si>
  <si>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</si>
  <si>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</si>
  <si>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</si>
  <si>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</si>
  <si>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</si>
  <si>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</si>
  <si>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</si>
  <si>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</si>
  <si>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</si>
  <si>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</si>
  <si>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</si>
  <si>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</si>
  <si>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</si>
  <si>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</si>
  <si>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</si>
  <si>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</si>
  <si>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</si>
  <si>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</si>
  <si>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</si>
  <si>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</si>
  <si>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</si>
  <si>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</si>
  <si>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</si>
  <si>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</si>
  <si>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</si>
  <si>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</si>
  <si>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</si>
  <si>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</si>
  <si>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</si>
  <si>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</si>
  <si>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</si>
  <si>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</si>
  <si>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</si>
  <si>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</si>
  <si>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</si>
  <si>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</si>
  <si>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</si>
  <si>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</si>
  <si>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</si>
  <si>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</si>
  <si>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</si>
  <si>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</si>
  <si>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</si>
  <si>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</si>
  <si>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</si>
  <si>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</si>
  <si>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</si>
  <si>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</si>
  <si>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</si>
  <si>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</si>
  <si>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</si>
  <si>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</si>
  <si>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</si>
  <si>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</si>
  <si>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</si>
  <si>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</si>
  <si>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</si>
  <si>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</si>
  <si>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</si>
  <si>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</si>
  <si>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</si>
  <si>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</si>
  <si>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</si>
  <si>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</si>
  <si>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</si>
  <si>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</si>
  <si>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</si>
  <si>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</si>
  <si>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</si>
  <si>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</si>
  <si>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</si>
  <si>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</si>
  <si>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</si>
  <si>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</si>
  <si>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</si>
  <si>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</si>
  <si>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</si>
  <si>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</si>
  <si>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</si>
  <si>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</si>
  <si>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</si>
  <si>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</si>
  <si>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</si>
  <si>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</si>
  <si>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</si>
  <si>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</si>
  <si>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</si>
  <si>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</si>
  <si>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</si>
  <si>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</si>
  <si>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</si>
  <si>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</si>
  <si>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</si>
  <si>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</si>
  <si>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</si>
  <si>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</si>
  <si>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</si>
  <si>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</si>
  <si>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</si>
  <si>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</si>
  <si>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</si>
  <si>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</si>
  <si>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</si>
  <si>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</si>
  <si>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</si>
  <si>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</si>
  <si>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</si>
  <si>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</si>
  <si>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</si>
  <si>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</si>
  <si>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</si>
  <si>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</si>
  <si>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</si>
  <si>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</si>
  <si>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</si>
  <si>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</si>
  <si>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</si>
  <si>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</si>
  <si>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</si>
  <si>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</si>
  <si>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</si>
  <si>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</si>
  <si>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</si>
  <si>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</si>
  <si>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</si>
  <si>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</si>
  <si>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</si>
  <si>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</si>
  <si>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</si>
  <si>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</si>
  <si>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</si>
  <si>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</si>
  <si>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</si>
  <si>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</si>
  <si>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</si>
  <si>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</si>
  <si>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</si>
  <si>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</si>
  <si>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</si>
  <si>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</si>
  <si>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</si>
  <si>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</si>
  <si>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</si>
  <si>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</si>
  <si>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</si>
  <si>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</si>
  <si>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</si>
  <si>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</si>
  <si>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</si>
  <si>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</si>
  <si>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</si>
  <si>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</si>
  <si>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</si>
  <si>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</si>
  <si>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</si>
  <si>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</si>
  <si>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</si>
  <si>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</si>
  <si>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</si>
  <si>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</si>
  <si>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</si>
  <si>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</si>
  <si>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</si>
  <si>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</si>
  <si>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</si>
  <si>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</si>
  <si>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</si>
  <si>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</si>
  <si>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</si>
  <si>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</si>
  <si>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</si>
  <si>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</si>
  <si>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</si>
  <si>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</si>
  <si>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</si>
  <si>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</si>
  <si>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</si>
  <si>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</si>
  <si>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</si>
  <si>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</si>
  <si>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</si>
  <si>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</si>
  <si>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</si>
  <si>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</si>
  <si>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</si>
  <si>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</si>
  <si>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</si>
  <si>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</si>
  <si>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</si>
  <si>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</si>
  <si>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</si>
  <si>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</si>
  <si>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</si>
  <si>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</si>
  <si>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</si>
  <si>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</si>
  <si>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</si>
  <si>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</si>
  <si>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</si>
  <si>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</si>
  <si>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</si>
  <si>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</si>
  <si>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</si>
  <si>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</si>
  <si>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</si>
  <si>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</si>
  <si>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</si>
  <si>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</si>
  <si>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</si>
  <si>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</si>
  <si>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</si>
  <si>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</si>
  <si>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</si>
  <si>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</si>
  <si>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</si>
  <si>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</si>
  <si>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</si>
  <si>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</si>
  <si>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</si>
  <si>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</si>
  <si>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</si>
  <si>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</si>
  <si>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</si>
  <si>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</si>
  <si>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</si>
  <si>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</si>
  <si>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</si>
  <si>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</si>
  <si>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</si>
  <si>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</si>
  <si>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</si>
  <si>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</si>
  <si>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</si>
  <si>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</si>
  <si>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</si>
  <si>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</si>
  <si>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</si>
  <si>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</si>
  <si>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</si>
  <si>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</si>
  <si>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</si>
  <si>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</si>
  <si>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</si>
  <si>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</si>
  <si>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</si>
  <si>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</si>
  <si>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</si>
  <si>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</si>
  <si>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</si>
  <si>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</si>
  <si>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</si>
  <si>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</si>
  <si>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</si>
  <si>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</si>
  <si>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</si>
  <si>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</si>
  <si>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</si>
  <si>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</si>
  <si>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</si>
  <si>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</si>
  <si>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</si>
  <si>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</si>
  <si>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</si>
  <si>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</si>
  <si>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</si>
  <si>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</si>
  <si>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</si>
  <si>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</si>
  <si>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</si>
  <si>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</si>
  <si>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</si>
  <si>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</si>
  <si>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</si>
  <si>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</si>
  <si>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</si>
  <si>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</si>
  <si>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</si>
  <si>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</si>
  <si>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</si>
  <si>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</si>
  <si>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</si>
  <si>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</si>
  <si>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</si>
  <si>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</si>
  <si>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</si>
  <si>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</si>
  <si>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</si>
  <si>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</si>
  <si>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</si>
  <si>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</si>
  <si>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</si>
  <si>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</si>
  <si>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</si>
  <si>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</si>
  <si>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</si>
  <si>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</si>
  <si>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</si>
  <si>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</si>
  <si>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</si>
  <si>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</si>
  <si>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</si>
  <si>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</si>
  <si>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</si>
  <si>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</si>
  <si>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</si>
  <si>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</si>
  <si>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</si>
  <si>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</si>
  <si>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</si>
  <si>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</si>
  <si>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</si>
  <si>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</si>
  <si>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</si>
  <si>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</si>
  <si>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</si>
  <si>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</si>
  <si>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</si>
  <si>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</si>
  <si>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</si>
  <si>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</si>
  <si>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</si>
  <si>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</si>
  <si>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</si>
  <si>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</si>
  <si>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</si>
  <si>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</si>
  <si>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</si>
  <si>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</si>
  <si>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</si>
  <si>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</si>
  <si>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</si>
  <si>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</si>
  <si>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</si>
  <si>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</si>
  <si>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</si>
  <si>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</si>
  <si>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</si>
  <si>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</si>
  <si>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</si>
  <si>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</si>
  <si>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</si>
  <si>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</si>
  <si>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</si>
  <si>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</si>
  <si>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</si>
  <si>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</si>
  <si>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</si>
  <si>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</si>
  <si>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</si>
  <si>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</si>
  <si>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</si>
  <si>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</si>
  <si>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</si>
  <si>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</si>
  <si>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</si>
  <si>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</si>
  <si>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</si>
  <si>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</si>
  <si>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</si>
  <si>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</si>
  <si>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</si>
  <si>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</si>
  <si>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</si>
  <si>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</si>
  <si>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</si>
  <si>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</si>
  <si>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</si>
  <si>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</si>
  <si>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</si>
  <si>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</si>
  <si>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</si>
  <si>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</si>
  <si>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</si>
  <si>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</si>
  <si>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</si>
  <si>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</si>
  <si>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</si>
  <si>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</si>
  <si>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</si>
  <si>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</si>
  <si>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</si>
  <si>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</si>
  <si>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</si>
  <si>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</si>
  <si>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</si>
  <si>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</si>
  <si>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</si>
  <si>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</si>
  <si>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</si>
  <si>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</si>
  <si>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</si>
  <si>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</si>
  <si>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</si>
  <si>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</si>
  <si>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</si>
  <si>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</si>
  <si>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</si>
  <si>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</si>
  <si>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</si>
  <si>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</si>
  <si>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</si>
  <si>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</si>
  <si>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</si>
  <si>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</si>
  <si>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</si>
  <si>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</si>
  <si>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</si>
  <si>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</si>
  <si>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</si>
  <si>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</si>
  <si>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</si>
  <si>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</si>
  <si>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</si>
  <si>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</si>
  <si>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</si>
  <si>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</si>
  <si>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</si>
  <si>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</si>
  <si>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</si>
  <si>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</si>
  <si>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</si>
  <si>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</si>
  <si>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</si>
  <si>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</si>
  <si>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</si>
  <si>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</si>
  <si>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</si>
  <si>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</si>
  <si>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</si>
  <si>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</si>
  <si>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</si>
  <si>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</si>
  <si>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</si>
  <si>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</si>
  <si>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</si>
  <si>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</si>
  <si>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</si>
  <si>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</si>
  <si>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</si>
  <si>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</si>
  <si>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</si>
  <si>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</si>
  <si>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</si>
  <si>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</si>
  <si>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</si>
  <si>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</si>
  <si>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</si>
  <si>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</si>
  <si>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</si>
  <si>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</si>
  <si>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</si>
  <si>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</si>
  <si>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</si>
  <si>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</si>
  <si>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</si>
  <si>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</si>
  <si>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</si>
  <si>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</si>
  <si>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</si>
  <si>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</si>
  <si>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</si>
  <si>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</si>
  <si>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</si>
  <si>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</si>
  <si>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</si>
  <si>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</si>
  <si>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</si>
  <si>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</si>
  <si>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</si>
  <si>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</si>
  <si>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</si>
  <si>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</si>
  <si>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</si>
  <si>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</si>
  <si>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</si>
  <si>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</si>
  <si>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</si>
  <si>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</si>
  <si>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</si>
  <si>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</si>
  <si>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</si>
  <si>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</si>
  <si>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</si>
  <si>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</si>
  <si>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</si>
  <si>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</si>
  <si>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</si>
  <si>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</si>
  <si>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</si>
  <si>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</si>
  <si>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</si>
  <si>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</si>
  <si>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</si>
  <si>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</si>
  <si>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</si>
  <si>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</si>
  <si>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</si>
  <si>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</si>
  <si>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</si>
  <si>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</si>
  <si>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</si>
  <si>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</si>
  <si>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</si>
  <si>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</si>
  <si>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</si>
  <si>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</si>
  <si>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</si>
  <si>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</si>
  <si>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</si>
  <si>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</si>
  <si>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</si>
  <si>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</si>
  <si>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</si>
  <si>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</si>
  <si>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</si>
  <si>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</si>
  <si>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</si>
  <si>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</si>
  <si>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</si>
  <si>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</si>
  <si>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</si>
  <si>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</si>
  <si>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</si>
  <si>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</si>
  <si>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</si>
  <si>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</si>
  <si>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</si>
  <si>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</si>
  <si>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</si>
  <si>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</si>
  <si>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</si>
  <si>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</si>
  <si>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</si>
  <si>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</si>
  <si>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</si>
  <si>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</si>
  <si>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</si>
  <si>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</si>
  <si>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</si>
  <si>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</si>
  <si>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</si>
  <si>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</si>
  <si>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</si>
  <si>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</si>
  <si>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</si>
  <si>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</si>
  <si>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</si>
  <si>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</si>
  <si>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</si>
  <si>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</si>
  <si>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</si>
  <si>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</si>
  <si>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</si>
  <si>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</si>
  <si>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</si>
  <si>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</si>
  <si>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</si>
  <si>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</si>
  <si>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</si>
  <si>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</si>
  <si>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</si>
  <si>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</si>
  <si>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</si>
  <si>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</si>
  <si>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</si>
  <si>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</si>
  <si>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</si>
  <si>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</si>
  <si>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</si>
  <si>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</si>
  <si>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</si>
  <si>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</si>
  <si>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</si>
  <si>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</si>
  <si>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</si>
  <si>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</si>
  <si>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</si>
  <si>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</si>
  <si>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</si>
  <si>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</si>
  <si>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</si>
  <si>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</si>
  <si>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</si>
  <si>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</si>
  <si>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</si>
  <si>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</si>
  <si>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</si>
  <si>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</si>
  <si>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</si>
  <si>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</si>
  <si>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</si>
  <si>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</si>
  <si>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</si>
  <si>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</si>
  <si>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</si>
  <si>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</si>
  <si>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</si>
  <si>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</si>
  <si>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</si>
  <si>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</si>
  <si>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</si>
  <si>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</si>
  <si>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</si>
  <si>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</si>
  <si>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</si>
  <si>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</si>
  <si>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</si>
  <si>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</si>
  <si>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</si>
  <si>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</si>
  <si>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</si>
  <si>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</si>
  <si>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</si>
  <si>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</si>
  <si>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</si>
  <si>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</si>
  <si>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</si>
  <si>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</si>
  <si>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</si>
  <si>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</si>
  <si>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</si>
  <si>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</si>
  <si>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</si>
  <si>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</si>
  <si>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</si>
  <si>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</si>
  <si>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</si>
  <si>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</si>
  <si>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</si>
  <si>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</si>
  <si>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</si>
  <si>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</si>
  <si>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</si>
  <si>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</si>
  <si>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</si>
  <si>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</si>
  <si>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</si>
  <si>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</si>
  <si>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</si>
  <si>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</si>
  <si>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</si>
  <si>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</si>
  <si>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</si>
  <si>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</si>
  <si>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</si>
  <si>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</si>
  <si>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</si>
  <si>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</si>
  <si>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</si>
  <si>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</si>
  <si>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</si>
  <si>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</si>
  <si>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</si>
  <si>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</si>
  <si>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</si>
  <si>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</si>
  <si>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</si>
  <si>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</si>
  <si>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</si>
  <si>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</si>
  <si>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</si>
  <si>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</si>
  <si>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</si>
  <si>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</si>
  <si>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</si>
  <si>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</si>
  <si>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</si>
  <si>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</si>
  <si>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</si>
  <si>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</si>
  <si>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</si>
  <si>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</si>
  <si>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</si>
  <si>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</si>
  <si>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</si>
  <si>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</si>
  <si>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</si>
  <si>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</si>
  <si>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</si>
  <si>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</si>
  <si>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</si>
  <si>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</si>
  <si>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</si>
  <si>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</si>
  <si>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</si>
  <si>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</si>
  <si>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</si>
  <si>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</si>
  <si>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</si>
  <si>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</si>
  <si>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</si>
  <si>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</si>
  <si>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</si>
  <si>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</si>
  <si>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</si>
  <si>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</si>
  <si>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</si>
  <si>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</si>
  <si>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</si>
  <si>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</si>
  <si>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</si>
  <si>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</si>
  <si>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</si>
  <si>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</si>
  <si>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</si>
  <si>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</si>
  <si>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</si>
  <si>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</si>
  <si>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</si>
  <si>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</si>
  <si>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</si>
  <si>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</si>
  <si>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</si>
  <si>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</si>
  <si>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</si>
  <si>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</si>
  <si>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</si>
  <si>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</si>
  <si>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</si>
  <si>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</si>
  <si>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</si>
  <si>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</si>
  <si>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</si>
  <si>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</si>
  <si>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</si>
  <si>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</si>
  <si>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</si>
  <si>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</si>
  <si>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</si>
  <si>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</si>
  <si>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</si>
  <si>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</si>
  <si>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</si>
  <si>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</si>
  <si>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</si>
  <si>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</si>
  <si>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</si>
  <si>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</si>
  <si>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</si>
  <si>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</si>
  <si>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</si>
  <si>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</si>
  <si>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</si>
  <si>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</si>
  <si>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</si>
  <si>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</si>
  <si>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</si>
  <si>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</si>
  <si>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</si>
  <si>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</si>
  <si>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</si>
  <si>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</si>
  <si>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</si>
  <si>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</si>
  <si>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</si>
  <si>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</si>
  <si>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</si>
  <si>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</si>
  <si>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</si>
  <si>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</si>
  <si>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</si>
  <si>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</si>
  <si>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</si>
  <si>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</si>
  <si>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</si>
  <si>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</si>
  <si>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</si>
  <si>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</si>
  <si>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</si>
  <si>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</si>
  <si>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</si>
  <si>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</si>
  <si>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</si>
  <si>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</si>
  <si>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</si>
  <si>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</si>
  <si>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</si>
  <si>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</si>
  <si>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</si>
  <si>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</si>
  <si>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</si>
  <si>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</si>
  <si>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</si>
  <si>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</si>
  <si>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</si>
  <si>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</si>
  <si>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</si>
  <si>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</si>
  <si>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</si>
  <si>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</si>
  <si>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</si>
  <si>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</si>
  <si>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</si>
  <si>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</si>
  <si>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</si>
  <si>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</si>
  <si>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</si>
  <si>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</si>
  <si>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</si>
  <si>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</si>
  <si>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</si>
  <si>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</si>
  <si>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</si>
  <si>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</si>
  <si>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</si>
  <si>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</si>
  <si>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</si>
  <si>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</si>
  <si>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</si>
  <si>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</si>
  <si>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</si>
  <si>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</si>
  <si>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</si>
  <si>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</si>
  <si>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</si>
  <si>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</si>
  <si>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</si>
  <si>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</si>
  <si>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</si>
  <si>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</si>
  <si>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</si>
  <si>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</si>
  <si>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</si>
  <si>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</si>
  <si>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</si>
  <si>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</si>
  <si>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</si>
  <si>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</si>
  <si>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</si>
  <si>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</si>
  <si>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</si>
  <si>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</si>
  <si>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</si>
  <si>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</si>
  <si>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</si>
  <si>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</si>
  <si>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</si>
  <si>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</si>
  <si>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</si>
  <si>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</si>
  <si>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</si>
  <si>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</si>
  <si>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</si>
  <si>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</si>
  <si>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</si>
  <si>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</si>
  <si>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</si>
  <si>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</si>
  <si>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</si>
  <si>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</si>
  <si>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</si>
  <si>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</si>
  <si>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</si>
  <si>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</si>
  <si>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</si>
  <si>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</si>
  <si>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</si>
  <si>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</si>
  <si>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</si>
  <si>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</si>
  <si>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</si>
  <si>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</si>
  <si>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</si>
  <si>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</si>
  <si>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</si>
  <si>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</si>
  <si>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</si>
  <si>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</si>
  <si>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</si>
  <si>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</si>
  <si>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</si>
  <si>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</si>
  <si>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</si>
  <si>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</si>
  <si>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</si>
  <si>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</si>
  <si>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</si>
  <si>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</si>
  <si>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</si>
  <si>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</si>
  <si>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</si>
  <si>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</si>
  <si>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</si>
  <si>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</si>
  <si>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</si>
  <si>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</si>
  <si>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</si>
  <si>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</si>
  <si>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</si>
  <si>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</si>
  <si>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</si>
  <si>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</si>
  <si>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</si>
  <si>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</si>
  <si>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</si>
  <si>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</si>
  <si>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</si>
  <si>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</si>
  <si>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</si>
  <si>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</si>
  <si>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</si>
  <si>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</si>
  <si>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</si>
  <si>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</si>
  <si>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</si>
  <si>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</si>
  <si>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</si>
  <si>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</si>
  <si>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</si>
  <si>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</si>
  <si>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</si>
  <si>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</si>
  <si>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</si>
  <si>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</si>
  <si>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</si>
  <si>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</si>
  <si>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</si>
  <si>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</si>
  <si>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</si>
  <si>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</si>
  <si>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</si>
  <si>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</si>
  <si>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</si>
  <si>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</si>
  <si>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</si>
  <si>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</si>
  <si>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</si>
  <si>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</si>
  <si>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</si>
  <si>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</si>
  <si>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</si>
  <si>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</si>
  <si>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</si>
  <si>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</si>
  <si>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</si>
  <si>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</si>
  <si>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</si>
  <si>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</si>
  <si>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</si>
  <si>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</si>
  <si>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</si>
  <si>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</si>
  <si>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</si>
  <si>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</si>
  <si>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</si>
  <si>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</si>
  <si>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</si>
  <si>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</si>
  <si>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</si>
  <si>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</si>
  <si>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</si>
  <si>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</si>
  <si>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</si>
  <si>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</si>
  <si>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</si>
  <si>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</si>
  <si>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</si>
  <si>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</si>
  <si>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</si>
  <si>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</si>
  <si>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</si>
  <si>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</si>
  <si>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</si>
  <si>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</si>
  <si>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</si>
  <si>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</si>
  <si>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</si>
  <si>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</si>
  <si>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</si>
  <si>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</si>
  <si>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</si>
  <si>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</si>
  <si>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</si>
  <si>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</si>
  <si>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</si>
  <si>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</si>
  <si>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</si>
  <si>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</si>
  <si>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</si>
  <si>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</si>
  <si>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</si>
  <si>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</si>
  <si>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</si>
  <si>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</si>
  <si>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</si>
  <si>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</si>
  <si>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</si>
  <si>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</si>
  <si>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</si>
  <si>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</si>
  <si>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</si>
  <si>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</si>
  <si>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</si>
  <si>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</si>
  <si>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</si>
  <si>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</si>
  <si>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</si>
  <si>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</si>
  <si>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</si>
  <si>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</si>
  <si>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</si>
  <si>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</si>
  <si>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</si>
  <si>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</si>
  <si>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</si>
  <si>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</si>
  <si>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</si>
  <si>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</si>
  <si>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</si>
  <si>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</si>
  <si>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</si>
  <si>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</si>
  <si>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</si>
  <si>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</si>
  <si>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</si>
  <si>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</si>
  <si>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</si>
  <si>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</si>
  <si>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</si>
  <si>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</si>
  <si>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</si>
  <si>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</si>
  <si>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</si>
  <si>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</si>
  <si>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</si>
  <si>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</si>
  <si>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</si>
  <si>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</si>
  <si>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</si>
  <si>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</si>
  <si>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</si>
  <si>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</si>
  <si>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</si>
  <si>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</si>
  <si>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</si>
  <si>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</si>
  <si>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</si>
  <si>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</si>
  <si>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</si>
  <si>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</si>
  <si>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</si>
  <si>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</si>
  <si>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</si>
  <si>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</si>
  <si>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</si>
  <si>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</si>
  <si>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</si>
  <si>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</si>
  <si>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</si>
  <si>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</si>
  <si>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</si>
  <si>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</si>
  <si>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</si>
  <si>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</si>
  <si>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</si>
  <si>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</si>
  <si>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</si>
  <si>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</si>
  <si>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</si>
  <si>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</si>
  <si>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</si>
  <si>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</si>
  <si>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</si>
  <si>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</si>
  <si>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</si>
  <si>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</si>
  <si>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</si>
  <si>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</si>
  <si>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</si>
  <si>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</si>
  <si>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</si>
  <si>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</si>
  <si>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</si>
  <si>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</si>
  <si>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</si>
  <si>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</si>
  <si>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</si>
  <si>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</si>
  <si>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</si>
  <si>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</si>
  <si>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</si>
  <si>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</si>
  <si>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</si>
  <si>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</si>
  <si>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</si>
  <si>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</si>
  <si>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</si>
  <si>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</si>
  <si>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</si>
  <si>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</si>
  <si>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</si>
  <si>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</si>
  <si>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</si>
  <si>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</si>
  <si>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</si>
  <si>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</si>
  <si>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</si>
  <si>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</si>
  <si>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</si>
  <si>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</si>
  <si>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</si>
  <si>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</si>
  <si>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</si>
  <si>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</si>
  <si>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</si>
  <si>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</si>
  <si>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</si>
  <si>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</si>
  <si>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</si>
  <si>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</si>
  <si>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</si>
  <si>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</si>
  <si>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</si>
  <si>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</si>
  <si>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</si>
  <si>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</si>
  <si>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</si>
  <si>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</si>
  <si>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</si>
  <si>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</si>
  <si>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</si>
  <si>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</si>
  <si>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</si>
  <si>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</si>
  <si>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</si>
  <si>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</si>
  <si>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</si>
  <si>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</si>
  <si>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</si>
  <si>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</si>
  <si>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</si>
  <si>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</si>
  <si>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</si>
  <si>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</si>
  <si>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</si>
  <si>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</si>
  <si>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</si>
  <si>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</si>
  <si>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</si>
  <si>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</si>
  <si>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</si>
  <si>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</si>
  <si>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</si>
  <si>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</si>
  <si>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</si>
  <si>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</si>
  <si>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</si>
  <si>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</si>
  <si>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</si>
  <si>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</si>
  <si>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</si>
  <si>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</si>
  <si>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</si>
  <si>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</si>
  <si>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</si>
  <si>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</si>
  <si>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</si>
  <si>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</si>
  <si>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</si>
  <si>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</si>
  <si>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</si>
  <si>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</si>
  <si>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</si>
  <si>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</si>
  <si>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</si>
  <si>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</si>
  <si>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</si>
  <si>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</si>
  <si>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</si>
  <si>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</si>
  <si>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</si>
  <si>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</si>
  <si>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</si>
  <si>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</si>
  <si>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</si>
  <si>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</si>
  <si>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</si>
  <si>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</si>
  <si>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</si>
  <si>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</si>
  <si>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</si>
  <si>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</si>
  <si>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</si>
  <si>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</si>
  <si>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</si>
  <si>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</si>
  <si>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</si>
  <si>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</si>
  <si>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</si>
  <si>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</si>
  <si>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</si>
  <si>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</si>
  <si>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</si>
  <si>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</si>
  <si>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</si>
  <si>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</si>
  <si>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</si>
  <si>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</si>
  <si>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</si>
  <si>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</si>
  <si>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</si>
  <si>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</si>
  <si>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</si>
  <si>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</si>
  <si>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</si>
  <si>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</si>
  <si>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</si>
  <si>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</si>
  <si>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</si>
  <si>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</si>
  <si>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</si>
  <si>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</si>
  <si>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</si>
  <si>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</si>
  <si>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</si>
  <si>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</si>
  <si>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</si>
  <si>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</si>
  <si>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</si>
  <si>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</si>
  <si>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</si>
  <si>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</si>
  <si>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</si>
  <si>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</si>
  <si>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</si>
  <si>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</si>
  <si>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</si>
  <si>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</si>
  <si>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</si>
  <si>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</si>
  <si>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</si>
  <si>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</si>
  <si>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</si>
  <si>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</si>
  <si>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</si>
  <si>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</si>
  <si>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</si>
  <si>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</si>
  <si>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</si>
  <si>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</si>
  <si>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</si>
  <si>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</si>
  <si>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</si>
  <si>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</si>
  <si>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</si>
  <si>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</si>
  <si>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</si>
  <si>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</si>
  <si>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</si>
  <si>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</si>
  <si>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</si>
  <si>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</si>
  <si>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</si>
  <si>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</si>
  <si>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</si>
  <si>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</si>
  <si>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</si>
  <si>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</si>
  <si>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</si>
  <si>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</si>
  <si>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</si>
  <si>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</si>
  <si>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</si>
  <si>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</si>
  <si>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</si>
  <si>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</si>
  <si>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</si>
  <si>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</si>
  <si>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</si>
  <si>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</si>
  <si>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</si>
  <si>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</si>
  <si>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</si>
  <si>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</si>
  <si>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</si>
  <si>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</si>
  <si>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</si>
  <si>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</si>
  <si>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</si>
  <si>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</si>
  <si>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</si>
  <si>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</si>
  <si>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</si>
  <si>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</si>
  <si>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</si>
  <si>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</si>
  <si>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</si>
  <si>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</si>
  <si>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</si>
  <si>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</si>
  <si>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</si>
  <si>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</si>
  <si>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</si>
  <si>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</si>
  <si>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</si>
  <si>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</si>
  <si>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</si>
  <si>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</si>
  <si>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</si>
  <si>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</si>
  <si>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</si>
  <si>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</si>
  <si>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</si>
  <si>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</si>
  <si>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</si>
  <si>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</si>
  <si>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</si>
  <si>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</si>
  <si>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</si>
  <si>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</si>
  <si>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</si>
  <si>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</si>
  <si>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</si>
  <si>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</si>
  <si>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</si>
  <si>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</si>
  <si>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</si>
  <si>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</si>
  <si>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</si>
  <si>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</si>
  <si>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</si>
  <si>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</si>
  <si>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</si>
  <si>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</si>
  <si>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</si>
  <si>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</si>
  <si>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</si>
  <si>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</si>
  <si>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</si>
  <si>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</si>
  <si>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</si>
  <si>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</si>
  <si>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</si>
  <si>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</si>
  <si>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</si>
  <si>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</si>
  <si>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</si>
  <si>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</si>
  <si>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</si>
  <si>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</si>
  <si>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</si>
  <si>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</si>
  <si>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</si>
  <si>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</si>
  <si>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</si>
  <si>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</si>
  <si>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</si>
  <si>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</si>
  <si>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</si>
  <si>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</si>
  <si>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</si>
  <si>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</si>
  <si>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</si>
  <si>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</si>
  <si>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</si>
  <si>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</si>
  <si>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</si>
  <si>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</si>
  <si>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</si>
  <si>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</si>
  <si>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</si>
  <si>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</si>
  <si>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</si>
  <si>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</si>
  <si>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</si>
  <si>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</si>
  <si>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</si>
  <si>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</si>
  <si>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</si>
  <si>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</si>
  <si>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</si>
  <si>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</si>
  <si>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</si>
  <si>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</si>
  <si>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</si>
  <si>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</si>
  <si>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</si>
  <si>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</si>
  <si>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</si>
  <si>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</si>
  <si>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</si>
  <si>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</si>
  <si>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</si>
  <si>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</si>
  <si>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</si>
  <si>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</si>
  <si>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</si>
  <si>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</si>
  <si>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</si>
  <si>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</si>
  <si>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</si>
  <si>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</si>
  <si>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</si>
  <si>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</si>
  <si>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</si>
  <si>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</si>
  <si>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</si>
  <si>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</si>
  <si>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</si>
  <si>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</si>
  <si>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</si>
  <si>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</si>
  <si>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</si>
  <si>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</si>
  <si>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</si>
  <si>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</si>
  <si>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</si>
  <si>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</si>
  <si>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</si>
  <si>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</si>
  <si>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</si>
  <si>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</si>
  <si>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</si>
  <si>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</si>
  <si>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</si>
  <si>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</si>
  <si>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</si>
  <si>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</si>
  <si>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</si>
  <si>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</si>
  <si>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</si>
  <si>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</si>
  <si>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</si>
  <si>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</si>
  <si>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</si>
  <si>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</si>
  <si>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</si>
  <si>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</si>
  <si>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</si>
  <si>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</si>
  <si>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</si>
  <si>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</si>
  <si>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</si>
  <si>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</si>
  <si>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</si>
  <si>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</si>
  <si>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</si>
  <si>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</si>
  <si>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</si>
  <si>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</si>
  <si>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</si>
  <si>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</si>
  <si>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</si>
  <si>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</si>
  <si>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</si>
  <si>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</si>
  <si>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</si>
  <si>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</si>
  <si>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</si>
  <si>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</si>
  <si>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</si>
  <si>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</si>
  <si>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</si>
  <si>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</si>
  <si>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</si>
  <si>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</si>
  <si>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</si>
  <si>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</si>
  <si>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</si>
  <si>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</si>
  <si>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</si>
  <si>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</si>
  <si>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</si>
  <si>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</si>
  <si>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</si>
  <si>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</si>
  <si>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</si>
  <si>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</si>
  <si>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</si>
  <si>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</si>
  <si>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</si>
  <si>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</si>
  <si>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</si>
  <si>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</si>
  <si>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</si>
  <si>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</si>
  <si>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</si>
  <si>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</si>
  <si>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</si>
  <si>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</si>
  <si>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</si>
  <si>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</si>
  <si>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</si>
  <si>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</si>
  <si>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</si>
  <si>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</si>
  <si>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</si>
  <si>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</si>
  <si>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</si>
  <si>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</si>
  <si>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</si>
  <si>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</si>
  <si>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</si>
  <si>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</si>
  <si>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</si>
  <si>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</si>
  <si>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</si>
  <si>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</si>
  <si>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</si>
  <si>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</si>
  <si>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</si>
  <si>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</si>
  <si>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</si>
  <si>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</si>
  <si>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</si>
  <si>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</si>
  <si>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</si>
  <si>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</si>
  <si>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</si>
  <si>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</si>
  <si>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</si>
  <si>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</si>
  <si>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</si>
  <si>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</si>
  <si>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</si>
  <si>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</si>
  <si>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</si>
  <si>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</si>
  <si>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</si>
  <si>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</si>
  <si>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</si>
  <si>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</si>
  <si>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</si>
  <si>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</si>
  <si>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</si>
  <si>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</si>
  <si>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</si>
  <si>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</si>
  <si>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</si>
  <si>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</si>
  <si>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</si>
  <si>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</si>
  <si>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</si>
  <si>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</si>
  <si>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</si>
  <si>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</si>
  <si>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</si>
  <si>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</si>
  <si>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</si>
  <si>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</si>
  <si>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</si>
  <si>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</si>
  <si>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</si>
  <si>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</si>
  <si>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</si>
  <si>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</si>
  <si>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</si>
  <si>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</si>
  <si>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</si>
  <si>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</si>
  <si>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</si>
  <si>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</si>
  <si>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</si>
  <si>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</si>
  <si>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</si>
  <si>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</si>
  <si>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</si>
  <si>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</si>
  <si>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</si>
  <si>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</si>
  <si>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</si>
  <si>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</si>
  <si>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</si>
  <si>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</si>
  <si>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</si>
  <si>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</si>
  <si>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</si>
  <si>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</si>
  <si>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</si>
  <si>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</si>
  <si>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</si>
  <si>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</si>
  <si>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</si>
  <si>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</si>
  <si>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</si>
  <si>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</si>
  <si>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</si>
  <si>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</si>
  <si>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</si>
  <si>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</si>
  <si>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</si>
  <si>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</si>
  <si>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</si>
  <si>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</si>
  <si>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</si>
  <si>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</si>
  <si>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</si>
  <si>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</si>
  <si>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</si>
  <si>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</si>
  <si>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</si>
  <si>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</si>
  <si>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</si>
  <si>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</si>
  <si>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</si>
  <si>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</si>
  <si>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</si>
  <si>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</si>
  <si>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</si>
  <si>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</si>
  <si>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</si>
  <si>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</si>
  <si>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</si>
  <si>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</si>
  <si>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</si>
  <si>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</si>
  <si>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</si>
  <si>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</si>
  <si>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</si>
  <si>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</si>
  <si>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</si>
  <si>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</si>
  <si>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</si>
  <si>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</si>
  <si>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</si>
  <si>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</si>
  <si>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</si>
  <si>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</si>
  <si>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</si>
  <si>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</si>
  <si>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</si>
  <si>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</si>
  <si>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</si>
  <si>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</si>
  <si>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</si>
  <si>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</si>
  <si>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</si>
  <si>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</si>
  <si>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</si>
  <si>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</si>
  <si>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</si>
  <si>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</si>
  <si>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</si>
  <si>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</si>
  <si>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</si>
  <si>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</si>
  <si>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</si>
  <si>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</si>
  <si>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</si>
  <si>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</si>
  <si>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</si>
  <si>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</si>
  <si>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</si>
  <si>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</si>
  <si>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</si>
  <si>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</si>
  <si>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</si>
  <si>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</si>
  <si>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</si>
  <si>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</si>
  <si>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</si>
  <si>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</si>
  <si>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</si>
  <si>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</si>
  <si>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</si>
  <si>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</si>
  <si>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</si>
  <si>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</si>
  <si>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</si>
  <si>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</si>
  <si>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</si>
  <si>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</si>
  <si>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</si>
  <si>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</si>
  <si>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</si>
  <si>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</si>
  <si>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</si>
  <si>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</si>
  <si>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</si>
  <si>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</si>
  <si>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</si>
  <si>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</si>
  <si>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</si>
  <si>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</si>
  <si>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</si>
  <si>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</si>
  <si>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</si>
  <si>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</si>
  <si>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</si>
  <si>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</si>
  <si>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</si>
  <si>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</si>
  <si>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</si>
  <si>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</si>
  <si>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</si>
  <si>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</si>
  <si>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</si>
  <si>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</si>
  <si>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</si>
  <si>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</si>
  <si>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</si>
  <si>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</si>
  <si>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</si>
  <si>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</si>
  <si>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</si>
  <si>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</si>
  <si>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</si>
  <si>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</si>
  <si>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</si>
  <si>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</si>
  <si>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</si>
  <si>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</si>
  <si>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</si>
  <si>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</si>
  <si>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</si>
  <si>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</si>
  <si>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</si>
  <si>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</si>
  <si>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</si>
  <si>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</si>
  <si>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</si>
  <si>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</si>
  <si>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</si>
  <si>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</si>
  <si>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</si>
  <si>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</si>
  <si>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</si>
  <si>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</si>
  <si>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</si>
  <si>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</si>
  <si>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</si>
  <si>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</si>
  <si>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</si>
  <si>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</si>
  <si>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</si>
  <si>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</si>
  <si>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</si>
  <si>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</si>
  <si>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</si>
  <si>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</si>
  <si>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</si>
  <si>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</si>
  <si>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</si>
  <si>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</si>
  <si>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</si>
  <si>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</si>
  <si>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</si>
  <si>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</si>
  <si>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</si>
  <si>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</si>
  <si>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</si>
  <si>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</si>
  <si>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</si>
  <si>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</si>
  <si>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</si>
  <si>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</si>
  <si>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</si>
  <si>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</si>
  <si>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</si>
  <si>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</si>
  <si>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</si>
  <si>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</si>
  <si>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</si>
  <si>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</si>
  <si>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</si>
  <si>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</si>
  <si>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</si>
  <si>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</si>
  <si>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</si>
  <si>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</si>
  <si>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</si>
  <si>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</si>
  <si>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</si>
  <si>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</si>
  <si>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</si>
  <si>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</si>
  <si>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</si>
  <si>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</si>
  <si>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</si>
  <si>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</si>
  <si>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</si>
  <si>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</si>
  <si>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</si>
  <si>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</si>
  <si>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</si>
  <si>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</si>
  <si>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</si>
  <si>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</si>
  <si>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</si>
  <si>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</si>
  <si>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</si>
  <si>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</si>
  <si>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</si>
  <si>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</si>
  <si>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</si>
  <si>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</si>
  <si>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</si>
  <si>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</si>
  <si>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</si>
  <si>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</si>
  <si>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</si>
  <si>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</si>
  <si>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</si>
  <si>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</si>
  <si>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</si>
  <si>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</si>
  <si>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</si>
  <si>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</si>
  <si>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</si>
  <si>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</si>
  <si>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</si>
  <si>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</si>
  <si>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</si>
  <si>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</si>
  <si>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</si>
  <si>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</si>
  <si>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</si>
  <si>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</si>
  <si>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</si>
  <si>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</si>
  <si>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</si>
  <si>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</si>
  <si>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</si>
  <si>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</si>
  <si>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</si>
  <si>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</si>
  <si>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</si>
  <si>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</si>
  <si>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</si>
  <si>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</si>
  <si>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</si>
  <si>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</si>
  <si>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</si>
  <si>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</si>
  <si>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</si>
  <si>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</si>
  <si>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</si>
  <si>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</si>
  <si>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</si>
  <si>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</si>
  <si>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</si>
  <si>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</si>
  <si>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</si>
  <si>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</si>
  <si>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</si>
  <si>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</si>
  <si>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</si>
  <si>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</si>
  <si>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</si>
  <si>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</si>
  <si>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</si>
  <si>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</si>
  <si>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</si>
  <si>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</si>
  <si>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</si>
  <si>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</si>
  <si>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</si>
  <si>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</si>
  <si>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</si>
  <si>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</si>
  <si>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</si>
  <si>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</si>
  <si>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</si>
  <si>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</si>
  <si>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</si>
  <si>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</si>
  <si>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</si>
  <si>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</si>
  <si>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</si>
  <si>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</si>
  <si>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</si>
  <si>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</si>
  <si>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</si>
  <si>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</si>
  <si>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</si>
  <si>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</si>
  <si>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</si>
  <si>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</si>
  <si>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</si>
  <si>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</si>
  <si>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</si>
  <si>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</si>
  <si>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</si>
  <si>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</si>
  <si>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</si>
  <si>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</si>
  <si>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</si>
  <si>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</si>
  <si>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</si>
  <si>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</si>
  <si>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</si>
  <si>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</si>
  <si>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</si>
  <si>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</si>
  <si>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</si>
  <si>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</si>
  <si>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</si>
  <si>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</si>
  <si>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</si>
  <si>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</si>
  <si>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</si>
  <si>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</si>
  <si>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</si>
  <si>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</si>
  <si>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</si>
  <si>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</si>
  <si>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</si>
  <si>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</si>
  <si>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</si>
  <si>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</si>
  <si>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</si>
  <si>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</si>
  <si>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</si>
  <si>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</si>
  <si>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</si>
  <si>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</si>
  <si>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</si>
  <si>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</si>
  <si>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</si>
  <si>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</si>
  <si>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</si>
  <si>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</si>
  <si>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</si>
  <si>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</si>
  <si>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</si>
  <si>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</si>
  <si>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</si>
  <si>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</si>
  <si>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</si>
  <si>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</si>
  <si>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</si>
  <si>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</si>
  <si>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</si>
  <si>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</si>
  <si>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</si>
  <si>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</si>
  <si>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</si>
  <si>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</si>
  <si>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</si>
  <si>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</si>
  <si>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</si>
  <si>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</si>
  <si>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</si>
  <si>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</si>
  <si>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</si>
  <si>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</si>
  <si>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</si>
  <si>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</si>
  <si>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</si>
  <si>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</si>
  <si>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</si>
  <si>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</si>
  <si>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</si>
  <si>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</si>
  <si>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</si>
  <si>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</si>
  <si>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</si>
  <si>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</si>
  <si>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</si>
  <si>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</si>
  <si>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</si>
  <si>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</si>
  <si>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</si>
  <si>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</si>
  <si>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</si>
  <si>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</si>
  <si>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</si>
  <si>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</si>
  <si>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</si>
  <si>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</si>
  <si>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</si>
  <si>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</si>
  <si>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</si>
  <si>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</si>
  <si>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</si>
  <si>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</si>
  <si>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</si>
  <si>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</si>
  <si>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</si>
  <si>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</si>
  <si>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</si>
  <si>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</si>
  <si>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</si>
  <si>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</si>
  <si>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</si>
  <si>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</si>
  <si>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</si>
  <si>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</si>
  <si>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</si>
  <si>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</si>
  <si>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</si>
  <si>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</si>
  <si>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</si>
  <si>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</si>
  <si>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</si>
  <si>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</si>
  <si>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</si>
  <si>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</si>
  <si>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</si>
  <si>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</si>
  <si>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</si>
  <si>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</si>
  <si>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</si>
  <si>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</si>
  <si>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</si>
  <si>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</si>
  <si>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</si>
  <si>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</si>
  <si>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</si>
  <si>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</si>
  <si>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</si>
  <si>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</si>
  <si>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</si>
  <si>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</si>
  <si>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</si>
  <si>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</si>
  <si>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</si>
  <si>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</si>
  <si>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</si>
  <si>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</si>
  <si>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</si>
  <si>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</si>
  <si>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</si>
  <si>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</si>
  <si>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</si>
  <si>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</si>
  <si>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</si>
  <si>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</si>
  <si>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</si>
  <si>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</si>
  <si>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</si>
  <si>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</si>
  <si>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</si>
  <si>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</si>
  <si>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</si>
  <si>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</si>
  <si>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</si>
  <si>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</si>
  <si>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</si>
  <si>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</si>
  <si>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</si>
  <si>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</si>
  <si>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</si>
  <si>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</si>
  <si>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</si>
  <si>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</si>
  <si>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</si>
  <si>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</si>
  <si>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</si>
  <si>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</si>
  <si>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</si>
  <si>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</si>
  <si>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</si>
  <si>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</si>
  <si>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</si>
  <si>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</si>
  <si>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</si>
  <si>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</si>
  <si>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</si>
  <si>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</si>
  <si>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</si>
  <si>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</si>
  <si>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</si>
  <si>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</si>
  <si>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</si>
  <si>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</si>
  <si>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</si>
  <si>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</si>
  <si>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</si>
  <si>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</si>
  <si>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</si>
  <si>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</si>
  <si>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</si>
  <si>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</si>
  <si>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</si>
  <si>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</si>
  <si>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</si>
  <si>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</si>
  <si>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</si>
  <si>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</si>
  <si>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</si>
  <si>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</si>
  <si>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</si>
  <si>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</si>
  <si>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</si>
  <si>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</si>
  <si>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</si>
  <si>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</si>
  <si>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</si>
  <si>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</si>
  <si>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</si>
  <si>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</si>
  <si>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</si>
  <si>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</si>
  <si>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</si>
  <si>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</si>
  <si>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</si>
  <si>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</si>
  <si>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</si>
  <si>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</si>
  <si>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</si>
  <si>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</si>
  <si>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</si>
  <si>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</si>
  <si>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</si>
  <si>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</si>
  <si>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</si>
  <si>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</si>
  <si>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</si>
  <si>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</si>
  <si>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</si>
  <si>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</si>
  <si>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</si>
  <si>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</si>
  <si>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</si>
  <si>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</si>
  <si>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</si>
  <si>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</si>
  <si>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</si>
  <si>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</si>
  <si>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</si>
  <si>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</si>
  <si>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</si>
  <si>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</si>
  <si>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</si>
  <si>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</si>
  <si>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</si>
  <si>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</si>
  <si>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</si>
  <si>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</si>
  <si>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</si>
  <si>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</si>
  <si>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</si>
  <si>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</si>
  <si>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</si>
  <si>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</si>
  <si>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</si>
  <si>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</si>
  <si>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</si>
  <si>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</si>
  <si>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</si>
  <si>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</si>
  <si>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</si>
  <si>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</si>
  <si>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</si>
  <si>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</si>
  <si>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</si>
  <si>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</si>
  <si>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</si>
  <si>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</si>
  <si>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</si>
  <si>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</si>
  <si>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</si>
  <si>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</si>
  <si>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</si>
  <si>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</si>
  <si>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</si>
  <si>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</si>
  <si>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</si>
  <si>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</si>
  <si>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</si>
  <si>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</si>
  <si>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</si>
  <si>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</si>
  <si>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</si>
  <si>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</si>
  <si>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</si>
  <si>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</si>
  <si>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</si>
  <si>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</si>
  <si>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</si>
  <si>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</si>
  <si>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</si>
  <si>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</si>
  <si>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</si>
  <si>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</si>
  <si>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</si>
  <si>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</si>
  <si>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</si>
  <si>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</si>
  <si>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</si>
  <si>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</si>
  <si>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</si>
  <si>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</si>
  <si>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</si>
  <si>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</si>
  <si>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</si>
  <si>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</si>
  <si>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</si>
  <si>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</si>
  <si>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</si>
  <si>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</si>
  <si>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</si>
  <si>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</si>
  <si>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</si>
  <si>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</si>
  <si>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</si>
  <si>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</si>
  <si>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</si>
  <si>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</si>
  <si>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</si>
  <si>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</si>
  <si>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</si>
  <si>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</si>
  <si>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</si>
  <si>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</si>
  <si>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</si>
  <si>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</si>
  <si>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</si>
  <si>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</si>
  <si>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</si>
  <si>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</si>
  <si>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</si>
  <si>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</si>
  <si>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</si>
  <si>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</si>
  <si>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</si>
  <si>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</si>
  <si>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</si>
  <si>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</si>
  <si>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</si>
  <si>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</si>
  <si>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</si>
  <si>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</si>
  <si>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</si>
  <si>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</si>
  <si>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</si>
  <si>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</si>
  <si>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</si>
  <si>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</si>
  <si>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</si>
  <si>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</si>
  <si>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</si>
  <si>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</si>
  <si>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</si>
  <si>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</si>
  <si>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</si>
  <si>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</si>
  <si>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</si>
  <si>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</si>
  <si>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</si>
  <si>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</si>
  <si>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</si>
  <si>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</si>
  <si>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</si>
  <si>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</si>
  <si>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</si>
  <si>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</si>
  <si>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</si>
  <si>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</si>
  <si>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</si>
  <si>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</si>
  <si>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</si>
  <si>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</si>
  <si>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</si>
  <si>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</si>
  <si>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</si>
  <si>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</si>
  <si>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</si>
  <si>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</si>
  <si>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</si>
  <si>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</si>
  <si>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</si>
  <si>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</si>
  <si>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</si>
  <si>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</si>
  <si>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</si>
  <si>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</si>
  <si>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</si>
  <si>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</si>
  <si>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</si>
  <si>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</si>
  <si>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</si>
  <si>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</si>
  <si>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</si>
  <si>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</si>
  <si>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</si>
  <si>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</si>
  <si>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</si>
  <si>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</si>
  <si>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</si>
  <si>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</si>
  <si>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</si>
  <si>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</si>
  <si>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</si>
  <si>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</si>
  <si>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</si>
  <si>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</si>
  <si>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</si>
  <si>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</si>
  <si>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</si>
  <si>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</si>
  <si>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</si>
  <si>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</si>
  <si>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</si>
  <si>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</si>
  <si>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</si>
  <si>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</si>
  <si>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</si>
  <si>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</si>
  <si>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</si>
  <si>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</si>
  <si>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</si>
  <si>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</si>
  <si>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</si>
  <si>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</si>
  <si>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</si>
  <si>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</si>
  <si>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</si>
  <si>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</si>
  <si>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</si>
  <si>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</si>
  <si>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</si>
  <si>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</si>
  <si>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</si>
  <si>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</si>
  <si>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</si>
  <si>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</si>
  <si>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</si>
  <si>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</si>
  <si>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</si>
  <si>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</si>
  <si>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</si>
  <si>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</si>
  <si>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</si>
  <si>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</si>
  <si>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</si>
  <si>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</si>
  <si>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</si>
  <si>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</si>
  <si>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</si>
  <si>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</si>
  <si>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</si>
  <si>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</si>
  <si>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</si>
  <si>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</si>
  <si>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</si>
  <si>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</si>
  <si>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</si>
  <si>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</si>
  <si>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</si>
  <si>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</si>
  <si>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</si>
  <si>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</si>
  <si>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</si>
  <si>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</si>
  <si>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</si>
  <si>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</si>
  <si>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</si>
  <si>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</si>
  <si>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</si>
  <si>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</si>
  <si>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</si>
  <si>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</si>
  <si>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</si>
  <si>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</si>
  <si>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</si>
  <si>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</si>
  <si>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</si>
  <si>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</si>
  <si>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</si>
  <si>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</si>
  <si>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</si>
  <si>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</si>
  <si>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</si>
  <si>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</si>
  <si>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</si>
  <si>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</si>
  <si>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</si>
  <si>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</si>
  <si>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</si>
  <si>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</si>
  <si>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</si>
  <si>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</si>
  <si>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</si>
  <si>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</si>
  <si>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</si>
  <si>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</si>
  <si>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</si>
  <si>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</si>
  <si>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</si>
  <si>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</si>
  <si>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</si>
  <si>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</si>
  <si>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</si>
  <si>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</si>
  <si>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</si>
  <si>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</si>
  <si>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</si>
  <si>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</si>
  <si>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</si>
  <si>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</si>
  <si>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</si>
  <si>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</si>
  <si>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</si>
  <si>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</si>
  <si>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</si>
  <si>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</si>
  <si>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</si>
  <si>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</si>
  <si>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</si>
  <si>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</si>
  <si>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</si>
  <si>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</si>
  <si>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</si>
  <si>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</si>
  <si>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</si>
  <si>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</si>
  <si>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</si>
  <si>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</si>
  <si>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</si>
  <si>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</si>
  <si>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</si>
  <si>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</si>
  <si>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</si>
  <si>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</si>
  <si>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</si>
  <si>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</si>
  <si>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</si>
  <si>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</si>
  <si>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</si>
  <si>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</si>
  <si>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</si>
  <si>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</si>
  <si>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</si>
  <si>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</si>
  <si>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</si>
  <si>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</si>
  <si>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</si>
  <si>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</si>
  <si>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</si>
  <si>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</si>
  <si>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</si>
  <si>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</si>
  <si>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</si>
  <si>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</si>
  <si>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</si>
  <si>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</si>
  <si>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</si>
  <si>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</si>
  <si>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</si>
  <si>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</si>
  <si>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</si>
  <si>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</si>
  <si>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</si>
  <si>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</si>
  <si>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</si>
  <si>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</si>
  <si>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</si>
  <si>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</si>
  <si>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</si>
  <si>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</si>
  <si>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</si>
  <si>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</si>
  <si>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</si>
  <si>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</si>
  <si>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</si>
  <si>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</si>
  <si>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</si>
  <si>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</si>
  <si>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</si>
  <si>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</si>
  <si>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</si>
  <si>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</si>
  <si>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</si>
  <si>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</si>
  <si>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</si>
  <si>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</si>
  <si>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</si>
  <si>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</si>
  <si>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</si>
  <si>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</si>
  <si>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</si>
  <si>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</si>
  <si>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</si>
  <si>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</si>
  <si>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</si>
  <si>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</si>
  <si>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</si>
  <si>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</si>
  <si>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</si>
  <si>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</si>
  <si>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</si>
  <si>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</si>
  <si>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</si>
  <si>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</si>
  <si>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</si>
  <si>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</si>
  <si>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</si>
  <si>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</si>
  <si>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</si>
  <si>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</si>
  <si>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</si>
  <si>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</si>
  <si>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</si>
  <si>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</si>
  <si>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</si>
  <si>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</si>
  <si>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</si>
  <si>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</si>
  <si>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</si>
  <si>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</si>
  <si>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</si>
  <si>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</si>
  <si>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</si>
  <si>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</si>
  <si>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</si>
  <si>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</si>
  <si>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</si>
  <si>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</si>
  <si>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</si>
  <si>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</si>
  <si>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</si>
  <si>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</si>
  <si>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</si>
  <si>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</si>
  <si>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</si>
  <si>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</si>
  <si>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</si>
  <si>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</si>
  <si>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</si>
  <si>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</si>
  <si>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</si>
  <si>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</si>
  <si>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</si>
  <si>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</si>
  <si>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</si>
  <si>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</si>
  <si>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</si>
  <si>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</si>
  <si>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</si>
  <si>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</si>
  <si>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</si>
  <si>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</si>
  <si>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</si>
  <si>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</si>
  <si>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</si>
  <si>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</si>
  <si>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</si>
  <si>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</si>
  <si>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</si>
  <si>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</si>
  <si>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</si>
  <si>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</si>
  <si>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</si>
  <si>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</si>
  <si>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</si>
  <si>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</si>
  <si>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</si>
  <si>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</si>
  <si>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</si>
  <si>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</si>
  <si>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</si>
  <si>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</si>
  <si>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</si>
  <si>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</si>
  <si>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</si>
  <si>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</si>
  <si>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</si>
  <si>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</si>
  <si>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</si>
  <si>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</si>
  <si>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</si>
  <si>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</si>
  <si>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</si>
  <si>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</si>
  <si>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</si>
  <si>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</si>
  <si>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</si>
  <si>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</si>
  <si>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</si>
  <si>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</si>
  <si>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</si>
  <si>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</si>
  <si>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</si>
  <si>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</si>
  <si>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</si>
  <si>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</si>
  <si>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</si>
  <si>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</si>
  <si>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</si>
  <si>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</si>
  <si>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</si>
  <si>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</si>
  <si>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</si>
  <si>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</si>
  <si>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</si>
  <si>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</si>
  <si>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</si>
  <si>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</si>
  <si>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</si>
  <si>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</si>
  <si>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</si>
  <si>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</si>
  <si>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</si>
  <si>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</si>
  <si>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</si>
  <si>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</si>
  <si>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</si>
  <si>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</si>
  <si>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</si>
  <si>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</si>
  <si>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</si>
  <si>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</si>
  <si>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</si>
  <si>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</si>
  <si>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</si>
  <si>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</si>
  <si>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</si>
  <si>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</si>
  <si>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</si>
  <si>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</si>
  <si>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</si>
  <si>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</si>
  <si>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</si>
  <si>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</si>
  <si>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</si>
  <si>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</si>
  <si>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</si>
  <si>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</si>
  <si>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</si>
  <si>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</si>
  <si>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</si>
  <si>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</si>
  <si>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</si>
  <si>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</si>
  <si>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</si>
  <si>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</si>
  <si>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</si>
  <si>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</si>
  <si>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</si>
  <si>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</si>
  <si>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</si>
  <si>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</si>
  <si>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</si>
  <si>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</si>
  <si>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</si>
  <si>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</si>
  <si>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</si>
  <si>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</si>
  <si>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</si>
  <si>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</si>
  <si>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</si>
  <si>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</si>
  <si>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</si>
  <si>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</si>
  <si>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</si>
  <si>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</si>
  <si>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</si>
  <si>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</si>
  <si>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</si>
  <si>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</si>
  <si>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</si>
  <si>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</si>
  <si>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</si>
  <si>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</si>
  <si>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</si>
  <si>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</si>
  <si>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</si>
  <si>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</si>
  <si>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</si>
  <si>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</si>
  <si>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</si>
  <si>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</si>
  <si>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</si>
  <si>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</si>
  <si>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</si>
  <si>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</si>
  <si>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</si>
  <si>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</si>
  <si>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</si>
  <si>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</si>
  <si>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</si>
  <si>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</si>
  <si>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</si>
  <si>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</si>
  <si>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</si>
  <si>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</si>
  <si>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</si>
  <si>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</si>
  <si>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</si>
  <si>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</si>
  <si>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</si>
  <si>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</si>
  <si>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</si>
  <si>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</si>
  <si>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</si>
  <si>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</si>
  <si>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</si>
  <si>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</si>
  <si>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</si>
  <si>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</si>
  <si>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</si>
  <si>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</si>
  <si>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</si>
  <si>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</si>
  <si>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</si>
  <si>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</si>
  <si>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</si>
  <si>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</si>
  <si>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</si>
  <si>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</si>
  <si>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</si>
  <si>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</si>
  <si>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</si>
  <si>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</si>
  <si>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</si>
  <si>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</si>
  <si>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</si>
  <si>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</si>
  <si>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</si>
  <si>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</si>
  <si>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</si>
  <si>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</si>
  <si>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</si>
  <si>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</si>
  <si>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</si>
  <si>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</si>
  <si>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</si>
  <si>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</si>
  <si>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</si>
  <si>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</si>
  <si>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</si>
  <si>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</si>
  <si>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</si>
  <si>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</si>
  <si>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</si>
  <si>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</si>
  <si>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</si>
  <si>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</si>
  <si>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</si>
  <si>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</si>
  <si>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</si>
  <si>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</si>
  <si>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</si>
  <si>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</si>
  <si>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</si>
  <si>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</si>
  <si>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</si>
  <si>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</si>
  <si>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</si>
  <si>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</si>
  <si>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</si>
  <si>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</si>
  <si>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</si>
  <si>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</si>
  <si>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</si>
  <si>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</si>
  <si>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</si>
  <si>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</si>
  <si>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</si>
  <si>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</si>
  <si>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</si>
  <si>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</si>
  <si>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</si>
  <si>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</si>
  <si>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</si>
  <si>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</si>
  <si>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</si>
  <si>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</si>
  <si>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</si>
  <si>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</si>
  <si>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</si>
  <si>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</si>
  <si>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</si>
  <si>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</si>
  <si>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</si>
  <si>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</si>
  <si>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</si>
  <si>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</si>
  <si>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</si>
  <si>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</si>
  <si>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</si>
  <si>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</si>
  <si>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</si>
  <si>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</si>
  <si>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</si>
  <si>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</si>
  <si>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</si>
  <si>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</si>
  <si>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</si>
  <si>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</si>
  <si>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</si>
  <si>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</si>
  <si>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</si>
  <si>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</si>
  <si>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</si>
  <si>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</si>
  <si>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</si>
  <si>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</si>
  <si>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</si>
  <si>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</si>
  <si>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</si>
  <si>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</si>
  <si>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</si>
  <si>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</si>
  <si>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</si>
  <si>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</si>
  <si>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</si>
  <si>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</si>
  <si>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</si>
  <si>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</si>
  <si>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</si>
  <si>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</si>
  <si>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</si>
  <si>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</si>
  <si>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</si>
  <si>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</si>
  <si>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</si>
  <si>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</si>
  <si>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</si>
  <si>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</si>
  <si>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</si>
  <si>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</si>
  <si>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</si>
  <si>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</si>
  <si>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</si>
  <si>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</si>
  <si>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</si>
  <si>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</si>
  <si>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</si>
  <si>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</si>
  <si>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</si>
  <si>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</si>
  <si>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</si>
  <si>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</si>
  <si>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</si>
  <si>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</si>
  <si>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</si>
  <si>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</si>
  <si>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</si>
  <si>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</si>
  <si>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</si>
  <si>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</si>
  <si>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</si>
  <si>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</si>
  <si>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</si>
  <si>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</si>
  <si>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</si>
  <si>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</si>
  <si>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</si>
  <si>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</si>
  <si>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</si>
  <si>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</si>
  <si>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</si>
  <si>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</si>
  <si>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</si>
  <si>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</si>
  <si>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</si>
  <si>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</si>
  <si>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</si>
  <si>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</si>
  <si>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</si>
  <si>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</si>
  <si>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</si>
  <si>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</si>
  <si>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</si>
  <si>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</si>
  <si>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</si>
  <si>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</si>
  <si>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</si>
  <si>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</si>
  <si>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</si>
  <si>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</si>
  <si>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</si>
  <si>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</si>
  <si>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</si>
  <si>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</si>
  <si>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</si>
  <si>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</si>
  <si>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</si>
  <si>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</si>
  <si>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</si>
  <si>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</si>
  <si>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</si>
  <si>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</si>
  <si>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</si>
  <si>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</si>
  <si>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</si>
  <si>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</si>
  <si>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</si>
  <si>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</si>
  <si>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</si>
  <si>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</si>
  <si>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</si>
  <si>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</si>
  <si>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</si>
  <si>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</si>
  <si>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</si>
  <si>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</si>
  <si>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</si>
  <si>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</si>
  <si>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</si>
  <si>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</si>
  <si>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</si>
  <si>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</si>
  <si>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</si>
  <si>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</si>
  <si>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</si>
  <si>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</si>
  <si>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</si>
  <si>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</si>
  <si>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</si>
  <si>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</si>
  <si>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</si>
  <si>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</si>
  <si>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</si>
  <si>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</si>
  <si>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</si>
  <si>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</si>
  <si>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</si>
  <si>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</si>
  <si>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</si>
  <si>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</si>
  <si>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</si>
  <si>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</si>
  <si>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</si>
  <si>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</si>
  <si>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</si>
  <si>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</si>
  <si>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</si>
  <si>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</si>
  <si>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</si>
  <si>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</si>
  <si>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</si>
  <si>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</si>
  <si>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</si>
  <si>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</si>
  <si>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</si>
  <si>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</si>
  <si>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</si>
  <si>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</si>
  <si>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</si>
  <si>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</si>
  <si>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</si>
  <si>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</si>
  <si>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</si>
  <si>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</si>
  <si>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</si>
  <si>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</si>
  <si>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</si>
  <si>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</si>
  <si>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</si>
  <si>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</si>
  <si>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</si>
  <si>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</si>
  <si>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</si>
  <si>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</si>
  <si>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</si>
  <si>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</si>
  <si>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</si>
  <si>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</si>
  <si>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</si>
  <si>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</si>
  <si>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</si>
  <si>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</si>
  <si>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</si>
  <si>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</si>
  <si>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</si>
  <si>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</si>
  <si>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</si>
  <si>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</si>
  <si>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</si>
  <si>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</si>
  <si>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</si>
  <si>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</si>
  <si>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</si>
  <si>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</si>
  <si>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</si>
  <si>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</si>
  <si>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</si>
  <si>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</si>
  <si>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</si>
  <si>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</si>
  <si>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</si>
  <si>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</si>
  <si>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</si>
  <si>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</si>
  <si>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</si>
  <si>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</si>
  <si>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</si>
  <si>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</si>
  <si>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</si>
  <si>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</si>
  <si>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</si>
  <si>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</si>
  <si>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</si>
  <si>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</si>
  <si>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</si>
  <si>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</si>
  <si>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</si>
  <si>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</si>
  <si>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</si>
  <si>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</si>
  <si>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</si>
  <si>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</si>
  <si>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</si>
  <si>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</si>
  <si>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</si>
  <si>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</si>
  <si>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</si>
  <si>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</si>
  <si>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</si>
  <si>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</si>
  <si>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</si>
  <si>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</si>
  <si>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</si>
  <si>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</si>
  <si>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</si>
  <si>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</si>
  <si>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</si>
  <si>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</si>
  <si>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</si>
  <si>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</si>
  <si>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</si>
  <si>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</si>
  <si>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</si>
  <si>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</si>
  <si>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</si>
  <si>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</si>
  <si>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</si>
  <si>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</si>
  <si>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</si>
  <si>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</si>
  <si>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</si>
  <si>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</si>
  <si>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</si>
  <si>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</si>
  <si>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</si>
  <si>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</si>
  <si>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</si>
  <si>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</si>
  <si>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</si>
  <si>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</si>
  <si>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</si>
  <si>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</si>
  <si>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</si>
  <si>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</si>
  <si>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</si>
  <si>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</si>
  <si>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</si>
  <si>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</si>
  <si>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</si>
  <si>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</si>
  <si>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</si>
  <si>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</si>
  <si>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</si>
  <si>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</si>
  <si>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</si>
  <si>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</si>
  <si>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</si>
  <si>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</si>
  <si>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</si>
  <si>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</si>
  <si>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</si>
  <si>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</si>
  <si>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</si>
  <si>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</si>
  <si>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</si>
  <si>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</si>
  <si>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</si>
  <si>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</si>
  <si>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</si>
  <si>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</si>
  <si>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</si>
  <si>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</si>
  <si>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</si>
  <si>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</si>
  <si>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</si>
  <si>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</si>
  <si>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</si>
  <si>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</si>
  <si>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</si>
  <si>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</si>
  <si>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</si>
  <si>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</si>
  <si>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</si>
  <si>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</si>
  <si>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</si>
  <si>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</si>
  <si>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</si>
  <si>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</si>
  <si>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</si>
  <si>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</si>
  <si>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</si>
  <si>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</si>
  <si>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</si>
  <si>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</si>
  <si>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</si>
  <si>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</si>
  <si>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</si>
  <si>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</si>
  <si>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</si>
  <si>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</si>
  <si>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</si>
  <si>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</si>
  <si>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</si>
  <si>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</si>
  <si>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</si>
  <si>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</si>
  <si>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</si>
  <si>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</si>
  <si>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</si>
  <si>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</si>
  <si>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</si>
  <si>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</si>
  <si>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</si>
  <si>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</si>
  <si>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</si>
  <si>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</si>
  <si>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</si>
  <si>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</si>
  <si>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</si>
  <si>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</si>
  <si>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</si>
  <si>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</si>
  <si>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</si>
  <si>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</si>
  <si>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</si>
  <si>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</si>
  <si>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</si>
  <si>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</si>
  <si>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</si>
  <si>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</si>
  <si>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</si>
  <si>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</si>
  <si>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</si>
  <si>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</si>
  <si>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</si>
  <si>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</si>
  <si>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</si>
  <si>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</si>
  <si>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</si>
  <si>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</si>
  <si>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</si>
  <si>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</si>
  <si>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</si>
  <si>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</si>
  <si>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</si>
  <si>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</si>
  <si>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</si>
  <si>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</si>
  <si>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</si>
  <si>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</si>
  <si>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</si>
  <si>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</si>
  <si>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</si>
  <si>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</si>
  <si>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</si>
  <si>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</si>
  <si>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</si>
  <si>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</si>
  <si>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</si>
  <si>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</si>
  <si>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</si>
  <si>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</si>
  <si>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</si>
  <si>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</si>
  <si>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</si>
  <si>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</si>
  <si>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</si>
  <si>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</si>
  <si>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</si>
  <si>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</si>
  <si>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</si>
  <si>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</si>
  <si>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</si>
  <si>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</si>
  <si>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</si>
  <si>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</si>
  <si>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</si>
  <si>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</si>
  <si>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</si>
  <si>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</si>
  <si>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</si>
  <si>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</si>
  <si>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</si>
  <si>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</si>
  <si>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</si>
  <si>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</si>
  <si>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</si>
  <si>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</si>
  <si>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</si>
  <si>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</si>
  <si>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</si>
  <si>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</si>
  <si>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</si>
  <si>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</si>
  <si>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</si>
  <si>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</si>
  <si>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</si>
  <si>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</si>
  <si>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</si>
  <si>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</si>
  <si>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</si>
  <si>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</si>
  <si>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</si>
  <si>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</si>
  <si>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</si>
  <si>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</si>
  <si>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</si>
  <si>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</si>
  <si>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</si>
  <si>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</si>
  <si>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</si>
  <si>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</si>
  <si>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</si>
  <si>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</si>
  <si>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</si>
  <si>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</si>
  <si>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</si>
  <si>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</si>
  <si>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</si>
  <si>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</si>
  <si>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</si>
  <si>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</si>
  <si>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</si>
  <si>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</si>
  <si>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</si>
  <si>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</si>
  <si>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</si>
  <si>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</si>
  <si>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</si>
  <si>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</si>
  <si>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</si>
  <si>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</si>
  <si>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</si>
  <si>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</si>
  <si>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</si>
  <si>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</si>
  <si>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</si>
  <si>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</si>
  <si>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</si>
  <si>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</si>
  <si>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</si>
  <si>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</si>
  <si>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</si>
  <si>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</si>
  <si>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</si>
  <si>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</si>
  <si>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</si>
  <si>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</si>
  <si>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</si>
  <si>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</si>
  <si>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</si>
  <si>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</si>
  <si>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</si>
  <si>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</si>
  <si>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</si>
  <si>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</si>
  <si>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</si>
  <si>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</si>
  <si>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</si>
  <si>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</si>
  <si>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</si>
  <si>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</si>
  <si>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</si>
  <si>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</si>
  <si>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</si>
  <si>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</si>
  <si>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</si>
  <si>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</si>
  <si>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</si>
  <si>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</si>
  <si>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</si>
  <si>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</si>
  <si>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</si>
  <si>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</si>
  <si>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</si>
  <si>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</si>
  <si>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</si>
  <si>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</si>
  <si>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</si>
  <si>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</si>
  <si>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</si>
  <si>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</si>
  <si>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</si>
  <si>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</si>
  <si>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</si>
  <si>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</si>
  <si>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</si>
  <si>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</si>
  <si>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</si>
  <si>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</si>
  <si>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</si>
  <si>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</si>
  <si>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</si>
  <si>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</si>
  <si>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</si>
  <si>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</si>
  <si>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</si>
  <si>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</si>
  <si>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</si>
  <si>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</si>
  <si>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</si>
  <si>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</si>
  <si>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</si>
  <si>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</si>
  <si>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</si>
  <si>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</si>
  <si>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</si>
  <si>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</si>
  <si>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</si>
  <si>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</si>
  <si>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</si>
  <si>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</si>
  <si>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</si>
  <si>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</si>
  <si>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</si>
  <si>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</si>
  <si>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</si>
  <si>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</si>
  <si>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</si>
  <si>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</si>
  <si>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</si>
  <si>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</si>
  <si>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</si>
  <si>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</si>
  <si>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</si>
  <si>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</si>
  <si>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</si>
  <si>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</si>
  <si>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</si>
  <si>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</si>
  <si>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</si>
  <si>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</si>
  <si>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</si>
  <si>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</si>
  <si>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</si>
  <si>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</si>
  <si>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</si>
  <si>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</si>
  <si>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</si>
  <si>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</si>
  <si>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</si>
  <si>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</si>
  <si>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</si>
  <si>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</si>
  <si>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</si>
  <si>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</si>
  <si>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</si>
  <si>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</si>
  <si>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</si>
  <si>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</si>
  <si>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</si>
  <si>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</si>
  <si>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</si>
  <si>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</si>
  <si>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</si>
  <si>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</si>
  <si>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</si>
  <si>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</si>
  <si>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</si>
  <si>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</si>
  <si>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</si>
  <si>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</si>
  <si>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</si>
  <si>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</si>
  <si>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</si>
  <si>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</si>
  <si>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</si>
  <si>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</si>
  <si>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</si>
  <si>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</si>
  <si>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</si>
  <si>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</si>
  <si>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</si>
  <si>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</si>
  <si>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</si>
  <si>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</si>
  <si>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</si>
  <si>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</si>
  <si>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</si>
  <si>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</si>
  <si>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</si>
  <si>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</si>
  <si>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</si>
  <si>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</si>
  <si>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</si>
  <si>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</si>
  <si>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</si>
  <si>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</si>
  <si>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</si>
  <si>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</si>
  <si>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</si>
  <si>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</si>
  <si>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</si>
  <si>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</si>
  <si>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</si>
  <si>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</si>
  <si>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</si>
  <si>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</si>
  <si>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</si>
  <si>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</si>
  <si>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</si>
  <si>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</si>
  <si>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</si>
  <si>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</si>
  <si>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</si>
  <si>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</si>
  <si>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</si>
  <si>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</si>
  <si>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</si>
  <si>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</si>
  <si>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</si>
  <si>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</si>
  <si>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</si>
  <si>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</si>
  <si>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</si>
  <si>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</si>
  <si>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</si>
  <si>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</si>
  <si>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</si>
  <si>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</si>
  <si>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</si>
  <si>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</si>
  <si>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</si>
  <si>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</si>
  <si>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</si>
  <si>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</si>
  <si>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</si>
  <si>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</si>
  <si>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</si>
  <si>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</si>
  <si>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</si>
  <si>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</si>
  <si>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</si>
  <si>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</si>
  <si>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</si>
  <si>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</si>
  <si>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</si>
  <si>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</si>
  <si>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</si>
  <si>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</si>
  <si>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</si>
  <si>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</si>
  <si>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</si>
  <si>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</si>
  <si>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</si>
  <si>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</si>
  <si>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</si>
  <si>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</si>
  <si>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</si>
  <si>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</si>
  <si>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</si>
  <si>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</si>
  <si>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</si>
  <si>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</si>
  <si>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</si>
  <si>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</si>
  <si>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</si>
  <si>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</si>
  <si>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</si>
  <si>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</si>
  <si>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</si>
  <si>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</si>
  <si>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</si>
  <si>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</si>
  <si>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</si>
  <si>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</si>
  <si>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</si>
  <si>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</si>
  <si>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</si>
  <si>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</si>
  <si>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</si>
  <si>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</si>
  <si>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</si>
  <si>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</si>
  <si>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</si>
  <si>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</si>
  <si>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</si>
  <si>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</si>
  <si>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</si>
  <si>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</si>
  <si>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</si>
  <si>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</si>
  <si>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</si>
  <si>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</si>
  <si>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</si>
  <si>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</si>
  <si>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</si>
  <si>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</si>
  <si>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</si>
  <si>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</si>
  <si>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</si>
  <si>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</si>
  <si>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</si>
  <si>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</si>
  <si>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</si>
  <si>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</si>
  <si>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</si>
  <si>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</si>
  <si>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</si>
  <si>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</si>
  <si>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</si>
  <si>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</si>
  <si>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</si>
  <si>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</si>
  <si>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</si>
  <si>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</si>
  <si>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</si>
  <si>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</si>
  <si>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</si>
  <si>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</si>
  <si>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</si>
  <si>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</si>
  <si>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</si>
  <si>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</si>
  <si>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</si>
  <si>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</si>
  <si>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</si>
  <si>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</si>
  <si>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</si>
  <si>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</si>
  <si>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</si>
  <si>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</si>
  <si>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</si>
  <si>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</si>
  <si>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</si>
  <si>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</si>
  <si>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</si>
  <si>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</si>
  <si>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</si>
  <si>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</si>
  <si>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</si>
  <si>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</si>
  <si>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</si>
  <si>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</si>
  <si>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</si>
  <si>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</si>
  <si>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</si>
  <si>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</si>
  <si>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</si>
  <si>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</si>
  <si>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</si>
  <si>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</si>
  <si>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</si>
  <si>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</si>
  <si>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</si>
  <si>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</si>
  <si>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</si>
  <si>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</si>
  <si>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</si>
  <si>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</si>
  <si>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</si>
  <si>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</si>
  <si>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</si>
  <si>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</si>
  <si>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</si>
  <si>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</si>
  <si>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</si>
  <si>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</si>
  <si>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</si>
  <si>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</si>
  <si>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</si>
  <si>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</si>
  <si>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</si>
  <si>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</si>
  <si>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</si>
  <si>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</si>
  <si>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</si>
  <si>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</si>
  <si>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</si>
  <si>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</si>
  <si>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</si>
  <si>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</si>
  <si>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</si>
  <si>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</si>
  <si>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</si>
  <si>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</si>
  <si>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</si>
  <si>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</si>
  <si>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</si>
  <si>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</si>
  <si>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</si>
  <si>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</si>
  <si>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</si>
  <si>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</si>
  <si>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</si>
  <si>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</si>
  <si>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</si>
  <si>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</si>
  <si>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</si>
  <si>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</si>
  <si>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</si>
  <si>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</si>
  <si>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</si>
  <si>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</si>
  <si>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</si>
  <si>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</si>
  <si>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</si>
  <si>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</si>
  <si>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</si>
  <si>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</si>
  <si>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</si>
  <si>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</si>
  <si>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</si>
  <si>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</si>
  <si>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</si>
  <si>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</si>
  <si>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</si>
  <si>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</si>
  <si>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</si>
  <si>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</si>
  <si>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</si>
  <si>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</si>
  <si>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</si>
  <si>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</si>
  <si>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</si>
  <si>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</si>
  <si>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</si>
  <si>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</si>
  <si>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</si>
  <si>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</si>
  <si>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</si>
  <si>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</si>
  <si>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</si>
  <si>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</si>
  <si>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</si>
  <si>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</si>
  <si>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</si>
  <si>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</si>
  <si>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</si>
  <si>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</si>
  <si>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</si>
  <si>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</si>
  <si>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</si>
  <si>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</si>
  <si>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</si>
  <si>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</si>
  <si>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</si>
  <si>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</si>
  <si>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</si>
  <si>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</si>
  <si>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</si>
  <si>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</si>
  <si>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</si>
  <si>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</si>
  <si>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</si>
  <si>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</si>
  <si>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</si>
  <si>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</si>
  <si>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</si>
  <si>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</si>
  <si>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</si>
  <si>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</si>
  <si>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</si>
  <si>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</si>
  <si>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</si>
  <si>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</si>
  <si>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</si>
  <si>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</si>
  <si>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</si>
  <si>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</si>
  <si>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</si>
  <si>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</si>
  <si>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</si>
  <si>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</si>
  <si>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</si>
  <si>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</si>
  <si>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</si>
  <si>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</si>
  <si>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</si>
  <si>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</si>
  <si>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</si>
  <si>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</si>
  <si>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</si>
  <si>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</si>
  <si>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</si>
  <si>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</si>
  <si>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</si>
  <si>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</si>
  <si>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</si>
  <si>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</si>
  <si>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</si>
  <si>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</si>
  <si>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</si>
  <si>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</si>
  <si>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</si>
  <si>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</si>
  <si>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</si>
  <si>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</si>
  <si>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</si>
  <si>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</si>
  <si>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</si>
  <si>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</si>
  <si>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</si>
  <si>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</si>
  <si>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</si>
  <si>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</si>
  <si>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</si>
  <si>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</si>
  <si>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</si>
  <si>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</si>
  <si>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</si>
  <si>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</si>
  <si>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</si>
  <si>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</si>
  <si>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</si>
  <si>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</si>
  <si>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</si>
  <si>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</si>
  <si>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</si>
  <si>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</si>
  <si>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</si>
  <si>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</si>
  <si>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</si>
  <si>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</si>
  <si>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</si>
  <si>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</si>
  <si>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</si>
  <si>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</si>
  <si>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</si>
  <si>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</si>
  <si>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</si>
  <si>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</si>
  <si>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</si>
  <si>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</si>
  <si>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</si>
  <si>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</si>
  <si>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</si>
  <si>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</si>
  <si>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</si>
  <si>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</si>
  <si>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</si>
  <si>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</si>
  <si>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</si>
  <si>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</si>
  <si>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</si>
  <si>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</si>
  <si>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</si>
  <si>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</si>
  <si>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</si>
  <si>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</si>
  <si>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</si>
  <si>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</si>
  <si>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</si>
  <si>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</si>
  <si>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</si>
  <si>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</si>
  <si>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</si>
  <si>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</si>
  <si>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</si>
  <si>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</si>
  <si>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</si>
  <si>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</si>
  <si>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</si>
  <si>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</si>
  <si>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</si>
  <si>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</si>
  <si>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</si>
  <si>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</si>
  <si>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</si>
  <si>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</si>
  <si>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</si>
  <si>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</si>
  <si>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</si>
  <si>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</si>
  <si>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</si>
  <si>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</si>
  <si>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</si>
  <si>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</si>
  <si>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</si>
  <si>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</si>
  <si>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</si>
  <si>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</si>
  <si>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</si>
  <si>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</si>
  <si>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</si>
  <si>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</si>
  <si>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</si>
  <si>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</si>
  <si>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</si>
  <si>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</si>
  <si>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</si>
  <si>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</si>
  <si>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</si>
  <si>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</si>
  <si>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</si>
  <si>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</si>
  <si>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</si>
  <si>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</si>
  <si>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</si>
  <si>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</si>
  <si>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</si>
  <si>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</si>
  <si>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</si>
  <si>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</si>
  <si>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</si>
  <si>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</si>
  <si>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</si>
  <si>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</si>
  <si>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</si>
  <si>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</si>
  <si>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</si>
  <si>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</si>
  <si>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</si>
  <si>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</si>
  <si>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</si>
  <si>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</si>
  <si>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</si>
  <si>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</si>
  <si>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</si>
  <si>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</si>
  <si>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</si>
  <si>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</si>
  <si>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</si>
  <si>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</si>
  <si>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</si>
  <si>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</si>
  <si>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</si>
  <si>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</si>
  <si>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</si>
  <si>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</si>
  <si>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</si>
  <si>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</si>
  <si>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</si>
  <si>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</si>
  <si>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</si>
  <si>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</si>
  <si>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</si>
  <si>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</si>
  <si>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</si>
  <si>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</si>
  <si>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</si>
  <si>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</si>
  <si>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</si>
  <si>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</si>
  <si>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</si>
  <si>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</si>
  <si>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</si>
  <si>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</si>
  <si>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</si>
  <si>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</si>
  <si>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</si>
  <si>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</si>
  <si>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</si>
  <si>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</si>
  <si>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</si>
  <si>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</si>
  <si>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</si>
  <si>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</si>
  <si>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</si>
  <si>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</si>
  <si>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</si>
  <si>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</si>
  <si>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</si>
  <si>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</si>
  <si>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</si>
  <si>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</si>
  <si>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</si>
  <si>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</si>
  <si>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</si>
  <si>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</si>
  <si>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</si>
  <si>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</si>
  <si>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</si>
  <si>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</si>
  <si>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</si>
  <si>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</si>
  <si>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</si>
  <si>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</si>
  <si>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</si>
  <si>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</si>
  <si>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</si>
  <si>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</si>
  <si>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</si>
  <si>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</si>
  <si>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</si>
  <si>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</si>
  <si>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</si>
  <si>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</si>
  <si>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</si>
  <si>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</si>
  <si>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</si>
  <si>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</si>
  <si>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</si>
  <si>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</si>
  <si>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</si>
  <si>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</si>
  <si>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</si>
  <si>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</si>
  <si>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</si>
  <si>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</si>
  <si>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</si>
  <si>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</si>
  <si>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</si>
  <si>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</si>
  <si>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</si>
  <si>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</si>
  <si>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</si>
  <si>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</si>
  <si>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</si>
  <si>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</si>
  <si>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</si>
  <si>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</si>
  <si>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</si>
  <si>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</si>
  <si>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</si>
  <si>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</si>
  <si>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</si>
  <si>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</si>
  <si>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</si>
  <si>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</si>
  <si>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</si>
  <si>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</si>
  <si>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</si>
  <si>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</si>
  <si>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</si>
  <si>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</si>
  <si>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</si>
  <si>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</si>
  <si>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</si>
  <si>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</si>
  <si>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</si>
  <si>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</si>
  <si>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</si>
  <si>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</si>
  <si>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</si>
  <si>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</si>
  <si>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</si>
  <si>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</si>
  <si>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</si>
  <si>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</si>
  <si>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</si>
  <si>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</si>
  <si>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</si>
  <si>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</si>
  <si>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</si>
  <si>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</si>
  <si>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</si>
  <si>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</si>
  <si>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</si>
  <si>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</si>
  <si>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</si>
  <si>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</si>
  <si>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</si>
  <si>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</si>
  <si>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</si>
  <si>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</si>
  <si>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</si>
  <si>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</si>
  <si>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</si>
  <si>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</si>
  <si>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</si>
  <si>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</si>
  <si>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</si>
  <si>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</si>
  <si>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</si>
  <si>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</si>
  <si>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</si>
  <si>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</si>
  <si>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</si>
  <si>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</si>
  <si>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</si>
  <si>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</si>
  <si>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</si>
  <si>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</si>
  <si>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</si>
  <si>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</si>
  <si>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</si>
  <si>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</si>
  <si>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</si>
  <si>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</si>
  <si>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</si>
  <si>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</si>
  <si>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</si>
  <si>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</si>
  <si>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</si>
  <si>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</si>
  <si>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</si>
  <si>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</si>
  <si>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</si>
  <si>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</si>
  <si>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</si>
  <si>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</si>
  <si>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</si>
  <si>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</si>
  <si>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</si>
  <si>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</si>
  <si>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</si>
  <si>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</si>
  <si>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</si>
  <si>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</si>
  <si>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</si>
  <si>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</si>
  <si>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</si>
  <si>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</si>
  <si>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</si>
  <si>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</si>
  <si>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</si>
  <si>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</si>
  <si>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</si>
  <si>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</si>
  <si>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</si>
  <si>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</si>
  <si>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</si>
  <si>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</si>
  <si>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</si>
  <si>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</si>
  <si>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</si>
  <si>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</si>
  <si>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</si>
  <si>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</si>
  <si>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</si>
  <si>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</si>
  <si>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</si>
  <si>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</si>
  <si>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</si>
  <si>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</si>
  <si>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</si>
  <si>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</si>
  <si>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</si>
  <si>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</si>
  <si>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</si>
  <si>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</si>
  <si>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</si>
  <si>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</si>
  <si>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</si>
  <si>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</si>
  <si>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</si>
  <si>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</si>
  <si>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</si>
  <si>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</si>
  <si>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</si>
  <si>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</si>
  <si>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</si>
  <si>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</si>
  <si>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</si>
  <si>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</si>
  <si>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</si>
  <si>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</si>
  <si>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</si>
  <si>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</si>
  <si>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</si>
  <si>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</si>
  <si>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</si>
  <si>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</si>
  <si>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</si>
  <si>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</si>
  <si>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</si>
  <si>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</si>
  <si>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</si>
  <si>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</si>
  <si>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</si>
  <si>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</si>
  <si>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</si>
  <si>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</si>
  <si>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</si>
  <si>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</si>
  <si>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</si>
  <si>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</si>
  <si>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</si>
  <si>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</si>
  <si>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</si>
  <si>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</si>
  <si>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</si>
  <si>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</si>
  <si>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</si>
  <si>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</si>
  <si>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</si>
  <si>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</si>
  <si>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</si>
  <si>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</si>
  <si>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</si>
  <si>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</si>
  <si>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</si>
  <si>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</si>
  <si>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</si>
  <si>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</si>
  <si>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</si>
  <si>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</si>
  <si>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</si>
  <si>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</si>
  <si>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</si>
  <si>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</si>
  <si>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</si>
  <si>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</si>
  <si>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</si>
  <si>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</si>
  <si>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</si>
  <si>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</si>
  <si>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</si>
  <si>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</si>
  <si>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</si>
  <si>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</si>
  <si>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</si>
  <si>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</si>
  <si>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</si>
  <si>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</si>
  <si>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</si>
  <si>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</si>
  <si>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</si>
  <si>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</si>
  <si>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</si>
  <si>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</si>
  <si>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</si>
  <si>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</si>
  <si>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</si>
  <si>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</si>
  <si>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</si>
  <si>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</si>
  <si>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</si>
  <si>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</si>
  <si>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</si>
  <si>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</si>
  <si>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</si>
  <si>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</si>
  <si>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</si>
  <si>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</si>
  <si>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</si>
  <si>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</si>
  <si>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</si>
  <si>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</si>
  <si>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</si>
  <si>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</si>
  <si>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</si>
  <si>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</si>
  <si>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</si>
  <si>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</si>
  <si>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</si>
  <si>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</si>
  <si>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</si>
  <si>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</si>
  <si>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</si>
  <si>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</si>
  <si>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</si>
  <si>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</si>
  <si>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</si>
  <si>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</si>
  <si>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</si>
  <si>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</si>
  <si>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</si>
  <si>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</si>
  <si>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</si>
  <si>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</si>
  <si>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</si>
  <si>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</si>
  <si>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</si>
  <si>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</si>
  <si>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</si>
  <si>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</si>
  <si>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</si>
  <si>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</si>
  <si>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</si>
  <si>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</si>
  <si>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</si>
  <si>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</si>
  <si>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</si>
  <si>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</si>
  <si>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</si>
  <si>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</si>
  <si>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</si>
  <si>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</si>
  <si>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</si>
  <si>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</si>
  <si>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</si>
  <si>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</si>
  <si>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</si>
  <si>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</si>
  <si>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</si>
  <si>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</si>
  <si>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</si>
  <si>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</si>
  <si>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</si>
  <si>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</si>
  <si>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</si>
  <si>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</si>
  <si>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</si>
  <si>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</si>
  <si>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</si>
  <si>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</si>
  <si>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</si>
  <si>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</si>
  <si>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</si>
  <si>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</si>
  <si>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</si>
  <si>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</si>
  <si>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</si>
  <si>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</si>
  <si>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</si>
  <si>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</si>
  <si>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</si>
  <si>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</si>
  <si>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</si>
  <si>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</si>
  <si>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</si>
  <si>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</si>
  <si>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</si>
  <si>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</si>
  <si>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</si>
  <si>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</si>
  <si>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</si>
  <si>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</si>
  <si>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</si>
  <si>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</si>
  <si>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</si>
  <si>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</si>
  <si>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</si>
  <si>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</si>
  <si>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</si>
  <si>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</si>
  <si>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</si>
  <si>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</si>
  <si>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</si>
  <si>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</si>
  <si>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</si>
  <si>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</si>
  <si>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</si>
  <si>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</si>
  <si>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</si>
  <si>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</si>
  <si>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</si>
  <si>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</si>
  <si>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</si>
  <si>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</si>
  <si>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</si>
  <si>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</si>
  <si>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</si>
  <si>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</si>
  <si>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</si>
  <si>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</si>
  <si>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</si>
  <si>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</si>
  <si>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</si>
  <si>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</si>
  <si>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</si>
  <si>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</si>
  <si>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</si>
  <si>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</si>
  <si>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</si>
  <si>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</si>
  <si>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</si>
  <si>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</si>
  <si>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</si>
  <si>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</si>
  <si>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</si>
  <si>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</si>
  <si>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</si>
  <si>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</si>
  <si>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</si>
  <si>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</si>
  <si>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</si>
  <si>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</si>
  <si>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</si>
  <si>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</si>
  <si>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</si>
  <si>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</si>
  <si>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</si>
  <si>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</si>
  <si>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</si>
  <si>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</si>
  <si>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</si>
  <si>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</si>
  <si>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</si>
  <si>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</si>
  <si>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</si>
  <si>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</si>
  <si>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</si>
  <si>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</si>
  <si>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</si>
  <si>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</si>
  <si>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</si>
  <si>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</si>
  <si>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</si>
  <si>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</si>
  <si>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</si>
  <si>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</si>
  <si>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</si>
  <si>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</si>
  <si>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</si>
  <si>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</si>
  <si>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</si>
  <si>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</si>
  <si>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</si>
  <si>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</si>
  <si>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</si>
  <si>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</si>
  <si>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</si>
  <si>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</si>
  <si>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</si>
  <si>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</si>
  <si>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</si>
  <si>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</si>
  <si>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</si>
  <si>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</si>
  <si>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</si>
  <si>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</si>
  <si>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</si>
  <si>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</si>
  <si>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</si>
  <si>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</si>
  <si>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</si>
  <si>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</si>
  <si>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</si>
  <si>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</si>
  <si>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</si>
  <si>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</si>
  <si>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</si>
  <si>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</si>
  <si>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</si>
  <si>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</si>
  <si>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</si>
  <si>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</si>
  <si>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</si>
  <si>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</si>
  <si>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</si>
  <si>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</si>
  <si>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</si>
  <si>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</si>
  <si>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</si>
  <si>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</si>
  <si>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</si>
  <si>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</si>
  <si>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</si>
  <si>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</si>
  <si>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</si>
  <si>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</si>
  <si>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</si>
  <si>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</si>
  <si>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</si>
  <si>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</si>
  <si>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</si>
  <si>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</si>
  <si>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</si>
  <si>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</si>
  <si>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</si>
  <si>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</si>
  <si>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</si>
  <si>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</si>
  <si>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</si>
  <si>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</si>
  <si>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</si>
  <si>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</si>
  <si>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</si>
  <si>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</si>
  <si>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</si>
  <si>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</si>
  <si>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</si>
  <si>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</si>
  <si>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</si>
  <si>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</si>
  <si>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</si>
  <si>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</si>
  <si>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</si>
  <si>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</si>
  <si>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</si>
  <si>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</si>
  <si>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</si>
  <si>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</si>
  <si>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</si>
  <si>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</si>
  <si>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</si>
  <si>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</si>
  <si>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</si>
  <si>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</si>
  <si>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</si>
  <si>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</si>
  <si>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</si>
  <si>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</si>
  <si>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</si>
  <si>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</si>
  <si>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</si>
  <si>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</si>
  <si>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</si>
  <si>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</si>
  <si>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</si>
  <si>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</si>
  <si>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</si>
  <si>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</si>
  <si>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</si>
  <si>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</si>
  <si>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</si>
  <si>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</si>
  <si>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</si>
  <si>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</si>
  <si>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</si>
  <si>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</si>
  <si>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</si>
  <si>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</si>
  <si>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</si>
  <si>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</si>
  <si>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</si>
  <si>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</si>
  <si>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</si>
  <si>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</si>
  <si>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</si>
  <si>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</si>
  <si>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</si>
  <si>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</si>
  <si>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</si>
  <si>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</si>
  <si>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</si>
  <si>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</si>
  <si>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</si>
  <si>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</si>
  <si>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</si>
  <si>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</si>
  <si>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</si>
  <si>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</si>
  <si>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</si>
  <si>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</si>
  <si>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</si>
  <si>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</si>
  <si>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</si>
  <si>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</si>
  <si>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</si>
  <si>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</si>
  <si>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</si>
  <si>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</si>
  <si>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</si>
  <si>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</si>
  <si>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</si>
  <si>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</si>
  <si>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</si>
  <si>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</si>
  <si>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</si>
  <si>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</si>
  <si>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</si>
  <si>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</si>
  <si>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</si>
  <si>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</si>
  <si>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</si>
  <si>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</si>
  <si>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</si>
  <si>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</si>
  <si>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</si>
  <si>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</si>
  <si>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</si>
  <si>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</si>
  <si>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</si>
  <si>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</si>
  <si>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</si>
  <si>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</si>
  <si>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</si>
  <si>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</si>
  <si>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</si>
  <si>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</si>
  <si>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</si>
  <si>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</si>
  <si>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</si>
  <si>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</si>
  <si>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</si>
  <si>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</si>
  <si>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</si>
  <si>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</si>
  <si>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</si>
  <si>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</si>
  <si>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</si>
  <si>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</si>
  <si>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</si>
  <si>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</si>
  <si>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</si>
  <si>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</si>
  <si>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</si>
  <si>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</si>
  <si>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</si>
  <si>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</si>
  <si>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</si>
  <si>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</si>
  <si>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</si>
  <si>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</si>
  <si>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</si>
  <si>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</si>
  <si>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</si>
  <si>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</si>
  <si>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</si>
  <si>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</si>
  <si>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</si>
  <si>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</si>
  <si>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</si>
  <si>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</si>
  <si>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</si>
  <si>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</si>
  <si>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</si>
  <si>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</si>
  <si>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</si>
  <si>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</si>
  <si>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</si>
  <si>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</si>
  <si>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</si>
  <si>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</si>
  <si>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</si>
  <si>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</si>
  <si>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</si>
  <si>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</si>
  <si>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</si>
  <si>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</si>
  <si>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</si>
  <si>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</si>
  <si>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</si>
  <si>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</si>
  <si>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</si>
  <si>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</si>
  <si>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</si>
  <si>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</si>
  <si>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</si>
  <si>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</si>
  <si>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</si>
  <si>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</si>
  <si>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</si>
  <si>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</si>
  <si>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</si>
  <si>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</si>
  <si>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</si>
  <si>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</si>
  <si>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</si>
  <si>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</si>
  <si>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</si>
  <si>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</si>
  <si>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</si>
  <si>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</si>
  <si>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</si>
  <si>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</si>
  <si>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</si>
  <si>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</si>
  <si>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</si>
  <si>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</si>
  <si>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</si>
  <si>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</si>
  <si>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</si>
  <si>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</si>
  <si>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</si>
  <si>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</si>
  <si>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</si>
  <si>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</si>
  <si>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</si>
  <si>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</si>
  <si>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</si>
  <si>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</si>
  <si>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</si>
  <si>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</si>
  <si>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</si>
  <si>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</si>
  <si>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</si>
  <si>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</si>
  <si>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</si>
  <si>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</si>
  <si>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</si>
  <si>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</si>
  <si>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</si>
  <si>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</si>
  <si>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</si>
  <si>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</si>
  <si>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</si>
  <si>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</si>
  <si>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</si>
  <si>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</si>
  <si>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</si>
  <si>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</si>
  <si>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</si>
  <si>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</si>
  <si>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</si>
  <si>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</si>
  <si>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</si>
  <si>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</si>
  <si>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</si>
  <si>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</si>
  <si>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</si>
  <si>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</si>
  <si>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</si>
  <si>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</si>
  <si>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</si>
  <si>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</si>
  <si>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</si>
  <si>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</si>
  <si>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</si>
  <si>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</si>
  <si>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</si>
  <si>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</si>
  <si>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</si>
  <si>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</si>
  <si>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</si>
  <si>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</si>
  <si>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</si>
  <si>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</si>
  <si>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</si>
  <si>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</si>
  <si>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</si>
  <si>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</si>
  <si>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</si>
  <si>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</si>
  <si>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</si>
  <si>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</si>
  <si>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</si>
  <si>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</si>
  <si>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</si>
  <si>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</si>
  <si>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</si>
  <si>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</si>
  <si>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</si>
  <si>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</si>
  <si>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</si>
  <si>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</si>
  <si>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</si>
  <si>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</si>
  <si>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</si>
  <si>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</si>
  <si>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</si>
  <si>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</si>
  <si>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</si>
  <si>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</si>
  <si>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</si>
  <si>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</si>
  <si>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</si>
  <si>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</si>
  <si>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</si>
  <si>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</si>
  <si>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</si>
  <si>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</si>
  <si>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</si>
  <si>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</si>
  <si>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</si>
  <si>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</si>
  <si>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</si>
  <si>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</si>
  <si>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</si>
  <si>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</si>
  <si>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</si>
  <si>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</si>
  <si>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</si>
  <si>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</si>
  <si>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</si>
  <si>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</si>
  <si>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</si>
  <si>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</si>
  <si>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</si>
  <si>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</si>
  <si>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</si>
  <si>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</si>
  <si>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</si>
  <si>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</si>
  <si>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</si>
  <si>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</si>
  <si>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</si>
  <si>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</si>
  <si>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</si>
  <si>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</si>
  <si>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</si>
  <si>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</si>
  <si>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</si>
  <si>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</si>
  <si>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</si>
  <si>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</si>
  <si>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</si>
  <si>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</si>
  <si>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</si>
  <si>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</si>
  <si>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</si>
  <si>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</si>
  <si>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</si>
  <si>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</si>
  <si>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</si>
  <si>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</si>
  <si>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</si>
  <si>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</si>
  <si>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</si>
  <si>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</si>
  <si>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</si>
  <si>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</si>
  <si>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</si>
  <si>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</si>
  <si>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</si>
  <si>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</si>
  <si>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</si>
  <si>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</si>
  <si>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</si>
  <si>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</si>
  <si>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</si>
  <si>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</si>
  <si>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</si>
  <si>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</si>
  <si>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</si>
  <si>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</si>
  <si>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</si>
  <si>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</si>
  <si>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</si>
  <si>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</si>
  <si>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</si>
  <si>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</si>
  <si>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</si>
  <si>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</si>
  <si>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</si>
  <si>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</si>
  <si>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</si>
  <si>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</si>
  <si>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</si>
  <si>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</si>
  <si>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</si>
  <si>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</si>
  <si>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</si>
  <si>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</si>
  <si>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</si>
  <si>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</si>
  <si>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</si>
  <si>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</si>
  <si>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</si>
  <si>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</si>
  <si>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</si>
  <si>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</si>
  <si>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</si>
  <si>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</si>
  <si>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</si>
  <si>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</si>
  <si>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</si>
  <si>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</si>
  <si>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</si>
  <si>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</si>
  <si>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</si>
  <si>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</si>
  <si>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</si>
  <si>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</si>
  <si>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</si>
  <si>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</si>
  <si>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</si>
  <si>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</si>
  <si>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</si>
  <si>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</si>
  <si>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</si>
  <si>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</si>
  <si>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</si>
  <si>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</si>
  <si>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</si>
  <si>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</si>
  <si>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</si>
  <si>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</si>
  <si>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</si>
  <si>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</si>
  <si>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</si>
  <si>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</si>
  <si>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</si>
  <si>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</si>
  <si>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</si>
  <si>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</si>
  <si>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</si>
  <si>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</si>
  <si>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</si>
  <si>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</si>
  <si>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</si>
  <si>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</si>
  <si>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</si>
  <si>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</si>
  <si>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</si>
  <si>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</si>
  <si>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</si>
  <si>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</si>
  <si>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</si>
  <si>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</si>
  <si>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</si>
  <si>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</si>
  <si>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</si>
  <si>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</si>
  <si>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</si>
  <si>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</si>
  <si>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</si>
  <si>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</si>
  <si>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</si>
  <si>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</si>
  <si>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</si>
  <si>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</si>
  <si>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</si>
  <si>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</si>
  <si>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</si>
  <si>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</si>
  <si>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</si>
  <si>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</si>
  <si>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</si>
  <si>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</si>
  <si>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</si>
  <si>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</si>
  <si>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</si>
  <si>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</si>
  <si>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</si>
  <si>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</si>
  <si>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</si>
  <si>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</si>
  <si>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</si>
  <si>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</si>
  <si>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</si>
  <si>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</si>
  <si>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</si>
  <si>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</si>
  <si>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</si>
  <si>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</si>
  <si>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</si>
  <si>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</si>
  <si>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</si>
  <si>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</si>
  <si>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</si>
  <si>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</si>
  <si>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</si>
  <si>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</si>
  <si>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</si>
  <si>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</si>
  <si>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</si>
  <si>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</si>
  <si>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</si>
  <si>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</si>
  <si>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</si>
  <si>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</si>
  <si>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</si>
  <si>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</si>
  <si>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</si>
  <si>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</si>
  <si>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</si>
  <si>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</si>
  <si>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</si>
  <si>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</si>
  <si>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</si>
  <si>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</si>
  <si>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</si>
  <si>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</si>
  <si>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</si>
  <si>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</si>
  <si>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</si>
  <si>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</si>
  <si>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</si>
  <si>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</si>
  <si>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</si>
  <si>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</si>
  <si>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</si>
  <si>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</si>
  <si>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</si>
  <si>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</si>
  <si>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</si>
  <si>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</si>
  <si>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</si>
  <si>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</si>
  <si>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</si>
  <si>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</si>
  <si>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</si>
  <si>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</si>
  <si>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</si>
  <si>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</si>
  <si>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</si>
  <si>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</si>
  <si>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</si>
  <si>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</si>
  <si>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</si>
  <si>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</si>
  <si>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</si>
  <si>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</si>
  <si>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</si>
  <si>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</si>
  <si>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</si>
  <si>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</si>
  <si>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</si>
  <si>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</si>
  <si>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</si>
  <si>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</si>
  <si>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</si>
  <si>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</si>
  <si>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</si>
  <si>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</si>
  <si>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</si>
  <si>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</si>
  <si>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</si>
  <si>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</si>
  <si>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</si>
  <si>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</si>
  <si>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</si>
  <si>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</si>
  <si>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</si>
  <si>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</si>
  <si>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</si>
  <si>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</si>
  <si>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</si>
  <si>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</si>
  <si>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</si>
  <si>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</si>
  <si>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</si>
  <si>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</si>
  <si>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</si>
  <si>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</si>
  <si>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</si>
  <si>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</si>
  <si>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</si>
  <si>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</si>
  <si>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</si>
  <si>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</si>
  <si>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</si>
  <si>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</si>
  <si>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</si>
  <si>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</si>
  <si>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</si>
  <si>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</si>
  <si>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</si>
  <si>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</si>
  <si>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</si>
  <si>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</si>
  <si>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</si>
  <si>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</si>
  <si>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</si>
  <si>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</si>
  <si>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</si>
  <si>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</si>
  <si>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</si>
  <si>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</si>
  <si>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</si>
  <si>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</si>
  <si>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</si>
  <si>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</si>
  <si>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</si>
  <si>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</si>
  <si>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</si>
  <si>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</si>
  <si>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</si>
  <si>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</si>
  <si>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</si>
  <si>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</si>
  <si>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</si>
  <si>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</si>
  <si>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</si>
  <si>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</si>
  <si>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</si>
  <si>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</si>
  <si>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</si>
  <si>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</si>
  <si>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</si>
  <si>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</si>
  <si>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</si>
  <si>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</si>
  <si>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</si>
  <si>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</si>
  <si>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</si>
  <si>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</si>
  <si>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</si>
  <si>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</si>
  <si>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</si>
  <si>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</si>
  <si>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</si>
  <si>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</si>
  <si>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</si>
  <si>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</si>
  <si>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</si>
  <si>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</si>
  <si>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</si>
  <si>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</si>
  <si>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</si>
  <si>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</si>
  <si>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</si>
  <si>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</si>
  <si>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</si>
  <si>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</si>
  <si>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</si>
  <si>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</si>
  <si>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</si>
  <si>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</si>
  <si>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</si>
  <si>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</si>
  <si>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</si>
  <si>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</si>
  <si>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</si>
  <si>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</si>
  <si>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</si>
  <si>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</si>
  <si>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</si>
  <si>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</si>
  <si>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</si>
  <si>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</si>
  <si>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</si>
  <si>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</si>
  <si>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</si>
  <si>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</si>
  <si>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</si>
  <si>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</si>
  <si>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</si>
  <si>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</si>
  <si>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</si>
  <si>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</si>
  <si>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</si>
  <si>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</si>
  <si>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</si>
  <si>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</si>
  <si>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</si>
  <si>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</si>
  <si>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</si>
  <si>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</si>
  <si>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</si>
  <si>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</si>
  <si>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</si>
  <si>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</si>
  <si>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</si>
  <si>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</si>
  <si>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</si>
  <si>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</si>
  <si>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</si>
  <si>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</si>
  <si>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</si>
  <si>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</si>
  <si>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</si>
  <si>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</si>
  <si>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</si>
  <si>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</si>
  <si>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</si>
  <si>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</si>
  <si>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</si>
  <si>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</si>
  <si>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</si>
  <si>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</si>
  <si>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</si>
  <si>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</si>
  <si>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</si>
  <si>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</si>
  <si>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</si>
  <si>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</si>
  <si>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</si>
  <si>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</si>
  <si>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</si>
  <si>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</si>
  <si>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</si>
  <si>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</si>
  <si>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</si>
  <si>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</si>
  <si>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</si>
  <si>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</si>
  <si>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</si>
  <si>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</si>
  <si>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</si>
  <si>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</si>
  <si>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</si>
  <si>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</si>
  <si>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</si>
  <si>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</si>
  <si>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</si>
  <si>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</si>
  <si>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</si>
  <si>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</si>
  <si>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</si>
  <si>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</si>
  <si>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</si>
  <si>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</si>
  <si>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</si>
  <si>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</si>
  <si>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</si>
  <si>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</si>
  <si>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</si>
  <si>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</si>
  <si>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</si>
  <si>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</si>
  <si>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</si>
  <si>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</si>
  <si>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</si>
  <si>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</si>
  <si>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</si>
  <si>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</si>
  <si>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</si>
  <si>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</si>
  <si>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</si>
  <si>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</si>
  <si>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</si>
  <si>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</si>
  <si>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</si>
  <si>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</si>
  <si>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</si>
  <si>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</si>
  <si>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</si>
  <si>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</si>
  <si>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</si>
  <si>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</si>
  <si>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</si>
  <si>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</si>
  <si>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</si>
  <si>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</si>
  <si>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</si>
  <si>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</si>
  <si>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</si>
  <si>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</si>
  <si>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</si>
  <si>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</si>
  <si>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</si>
  <si>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</si>
  <si>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</si>
  <si>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</si>
  <si>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</si>
  <si>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</si>
  <si>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</si>
  <si>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</si>
  <si>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</si>
  <si>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</si>
  <si>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</si>
  <si>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</si>
  <si>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</si>
  <si>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</si>
  <si>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</si>
  <si>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</si>
  <si>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</si>
  <si>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</si>
  <si>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</si>
  <si>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</si>
  <si>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</si>
  <si>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</si>
  <si>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</si>
  <si>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</si>
  <si>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</si>
  <si>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</si>
  <si>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</si>
  <si>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</si>
  <si>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</si>
  <si>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</si>
  <si>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</si>
  <si>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</si>
  <si>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</si>
  <si>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</si>
  <si>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</si>
  <si>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</si>
  <si>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</si>
  <si>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</si>
  <si>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</si>
  <si>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</si>
  <si>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</si>
  <si>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</si>
  <si>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</si>
  <si>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</si>
  <si>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</si>
  <si>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</si>
  <si>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</si>
  <si>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</si>
  <si>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</si>
  <si>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</si>
  <si>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</si>
  <si>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</si>
  <si>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</si>
  <si>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</si>
  <si>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</si>
  <si>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</si>
  <si>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</si>
  <si>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</si>
  <si>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</si>
  <si>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</si>
  <si>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</si>
  <si>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</si>
  <si>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</si>
  <si>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</si>
  <si>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</si>
  <si>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</si>
  <si>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</si>
  <si>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</si>
  <si>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</si>
  <si>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</si>
  <si>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</si>
  <si>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</si>
  <si>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</si>
  <si>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</si>
  <si>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</si>
  <si>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</si>
  <si>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</si>
  <si>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</si>
  <si>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</si>
  <si>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</si>
  <si>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</si>
  <si>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</si>
  <si>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</si>
  <si>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</si>
  <si>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</si>
  <si>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</si>
  <si>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</si>
  <si>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</si>
  <si>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</si>
  <si>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</si>
  <si>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</si>
  <si>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</si>
  <si>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</si>
  <si>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</si>
  <si>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</si>
  <si>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</si>
  <si>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</si>
  <si>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</si>
  <si>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</si>
  <si>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</si>
  <si>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</si>
  <si>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</si>
  <si>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</si>
  <si>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</si>
  <si>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</si>
  <si>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</si>
  <si>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</si>
  <si>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</si>
  <si>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</si>
  <si>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</si>
  <si>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</si>
  <si>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</si>
  <si>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</si>
  <si>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</si>
  <si>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</si>
  <si>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</si>
  <si>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</si>
  <si>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</si>
  <si>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</si>
  <si>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</si>
  <si>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</si>
  <si>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</si>
  <si>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</si>
  <si>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</si>
  <si>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</si>
  <si>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</si>
  <si>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</si>
  <si>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</si>
  <si>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</si>
  <si>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</si>
  <si>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</si>
  <si>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</si>
  <si>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</si>
  <si>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</si>
  <si>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</si>
  <si>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</si>
  <si>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</si>
  <si>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</si>
  <si>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</si>
  <si>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</si>
  <si>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</si>
  <si>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</si>
  <si>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</si>
  <si>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</si>
  <si>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</si>
  <si>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</si>
  <si>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</si>
  <si>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</si>
  <si>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</si>
  <si>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</si>
  <si>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</si>
  <si>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</si>
  <si>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</si>
  <si>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</si>
  <si>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</si>
  <si>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</si>
  <si>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</si>
  <si>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</si>
  <si>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</si>
  <si>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</si>
  <si>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</si>
  <si>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</si>
  <si>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</si>
  <si>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</si>
  <si>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</si>
  <si>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</si>
  <si>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</si>
  <si>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</si>
  <si>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</si>
  <si>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</si>
  <si>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</si>
  <si>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</si>
  <si>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</si>
  <si>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</si>
  <si>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</si>
  <si>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</si>
  <si>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</si>
  <si>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</si>
  <si>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</si>
  <si>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</si>
  <si>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</si>
  <si>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</si>
  <si>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</si>
  <si>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</si>
  <si>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</si>
  <si>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</si>
  <si>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</si>
  <si>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</si>
  <si>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</si>
  <si>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</si>
  <si>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</si>
  <si>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</si>
  <si>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</si>
  <si>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</si>
  <si>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</si>
  <si>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</si>
  <si>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</si>
  <si>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</si>
  <si>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</si>
  <si>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</si>
  <si>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</si>
  <si>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</si>
  <si>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</si>
  <si>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</si>
  <si>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</si>
  <si>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</si>
  <si>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</si>
  <si>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</si>
  <si>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</si>
  <si>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</si>
  <si>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</si>
  <si>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</si>
  <si>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</si>
  <si>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</si>
  <si>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</si>
  <si>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</si>
  <si>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</si>
  <si>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</si>
  <si>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</si>
  <si>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</si>
  <si>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</si>
  <si>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</si>
  <si>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</si>
  <si>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</si>
  <si>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</si>
  <si>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</si>
  <si>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</si>
  <si>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</si>
  <si>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</si>
  <si>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</si>
  <si>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</si>
  <si>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</si>
  <si>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</si>
  <si>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</si>
  <si>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</si>
  <si>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</si>
  <si>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</si>
  <si>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</si>
  <si>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</si>
  <si>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</si>
  <si>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</si>
  <si>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</si>
  <si>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</si>
  <si>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</si>
  <si>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</si>
  <si>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</si>
  <si>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</si>
  <si>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</si>
  <si>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</si>
  <si>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</si>
  <si>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</si>
  <si>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</si>
  <si>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</si>
  <si>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</si>
  <si>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</si>
  <si>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</si>
  <si>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</si>
  <si>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</si>
  <si>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</si>
  <si>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</si>
  <si>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</si>
  <si>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</si>
  <si>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</si>
  <si>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</si>
  <si>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</si>
  <si>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</si>
  <si>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</si>
  <si>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</si>
  <si>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</si>
  <si>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</si>
  <si>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</si>
  <si>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</si>
  <si>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</si>
  <si>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</si>
  <si>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</si>
  <si>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</si>
  <si>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</si>
  <si>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</si>
  <si>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</si>
  <si>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</si>
  <si>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</si>
  <si>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</si>
  <si>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</si>
  <si>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</si>
  <si>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</si>
  <si>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</si>
  <si>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</si>
  <si>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</si>
  <si>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</si>
  <si>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</si>
  <si>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</si>
  <si>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</si>
  <si>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</si>
  <si>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</si>
  <si>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</si>
  <si>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</si>
  <si>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</si>
  <si>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</si>
  <si>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</si>
  <si>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</si>
  <si>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</si>
  <si>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</si>
  <si>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</si>
  <si>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</si>
  <si>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</si>
  <si>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</si>
  <si>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</si>
  <si>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</si>
  <si>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</si>
  <si>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</si>
  <si>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</si>
  <si>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</si>
  <si>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</si>
  <si>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</si>
  <si>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</si>
  <si>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</si>
  <si>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</si>
  <si>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</si>
  <si>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</si>
  <si>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</si>
  <si>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</si>
  <si>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</si>
  <si>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</si>
  <si>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</si>
  <si>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</si>
  <si>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</si>
  <si>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</si>
  <si>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</si>
  <si>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</si>
  <si>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</si>
  <si>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</si>
  <si>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</si>
  <si>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</si>
  <si>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</si>
  <si>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</si>
  <si>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</si>
  <si>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</si>
  <si>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</si>
  <si>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</si>
  <si>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</si>
  <si>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</si>
  <si>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</si>
  <si>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</si>
  <si>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</si>
  <si>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</si>
  <si>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</si>
  <si>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</si>
  <si>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</si>
  <si>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</si>
  <si>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</si>
  <si>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</si>
  <si>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</si>
  <si>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</si>
  <si>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</si>
  <si>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</si>
  <si>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</si>
  <si>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</si>
  <si>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</si>
  <si>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</si>
  <si>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</si>
  <si>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</si>
  <si>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</si>
  <si>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</si>
  <si>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</si>
  <si>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</si>
  <si>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</si>
  <si>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</si>
  <si>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</si>
  <si>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</si>
  <si>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</si>
  <si>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</si>
  <si>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</si>
  <si>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</si>
  <si>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</si>
  <si>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</si>
  <si>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</si>
  <si>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</si>
  <si>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</si>
  <si>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</si>
  <si>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</si>
  <si>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</si>
  <si>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</si>
  <si>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</si>
  <si>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</si>
  <si>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</si>
  <si>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</si>
  <si>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</si>
  <si>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</si>
  <si>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</si>
  <si>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</si>
  <si>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</si>
  <si>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</si>
  <si>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</si>
  <si>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</si>
  <si>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</si>
  <si>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</si>
  <si>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</si>
  <si>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</si>
  <si>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</si>
  <si>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</si>
  <si>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</si>
  <si>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</si>
  <si>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</si>
  <si>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</si>
  <si>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</si>
  <si>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</si>
  <si>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</si>
  <si>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</si>
  <si>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</si>
  <si>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</si>
  <si>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</si>
  <si>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</si>
  <si>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</si>
  <si>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</si>
  <si>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</si>
  <si>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</si>
  <si>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</si>
  <si>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</si>
  <si>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</si>
  <si>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</si>
  <si>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</si>
  <si>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</si>
  <si>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</si>
  <si>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</si>
  <si>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</si>
  <si>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</si>
  <si>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</si>
  <si>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</si>
  <si>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</si>
  <si>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</si>
  <si>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</si>
  <si>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</si>
  <si>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</si>
  <si>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</si>
  <si>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</si>
  <si>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</si>
  <si>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</si>
  <si>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</si>
  <si>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</si>
  <si>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</si>
  <si>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</si>
  <si>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</si>
  <si>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</si>
  <si>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</si>
  <si>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</si>
  <si>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</si>
  <si>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</si>
  <si>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</si>
  <si>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</si>
  <si>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</si>
  <si>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</si>
  <si>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</si>
  <si>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</si>
  <si>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</si>
  <si>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</si>
  <si>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</si>
  <si>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</si>
  <si>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</si>
  <si>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</si>
  <si>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</si>
  <si>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</si>
  <si>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</si>
  <si>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</si>
  <si>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</si>
  <si>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</si>
  <si>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</si>
  <si>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</si>
  <si>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</si>
  <si>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</si>
  <si>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</si>
  <si>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</si>
  <si>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</si>
  <si>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</si>
  <si>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</si>
  <si>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</si>
  <si>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</si>
  <si>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</si>
  <si>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</si>
  <si>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</si>
  <si>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</si>
  <si>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</si>
  <si>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</si>
  <si>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</si>
  <si>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</si>
  <si>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</si>
  <si>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</si>
  <si>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</si>
  <si>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</si>
  <si>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</si>
  <si>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</si>
  <si>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</si>
  <si>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</si>
  <si>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</si>
  <si>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</si>
  <si>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</si>
  <si>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</si>
  <si>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</si>
  <si>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</si>
  <si>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</si>
  <si>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</si>
  <si>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</si>
  <si>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</si>
  <si>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</si>
  <si>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</si>
  <si>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</si>
  <si>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</si>
  <si>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</si>
  <si>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</si>
  <si>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</si>
  <si>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</si>
  <si>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</si>
  <si>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</si>
  <si>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</si>
  <si>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</si>
  <si>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</si>
  <si>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</si>
  <si>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</si>
  <si>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</si>
  <si>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</si>
  <si>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</si>
  <si>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</si>
  <si>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</si>
  <si>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</si>
  <si>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</si>
  <si>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</si>
  <si>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</si>
  <si>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</si>
  <si>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</si>
  <si>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</si>
  <si>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</si>
  <si>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</si>
  <si>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</si>
  <si>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</si>
  <si>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</si>
  <si>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</si>
  <si>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</si>
  <si>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</si>
  <si>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</si>
  <si>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</si>
  <si>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</si>
  <si>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</si>
  <si>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</si>
  <si>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</si>
  <si>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</si>
  <si>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</si>
  <si>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</si>
  <si>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</si>
  <si>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</si>
  <si>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</si>
  <si>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</si>
  <si>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</si>
  <si>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</si>
  <si>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</si>
  <si>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</si>
  <si>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</si>
  <si>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</si>
  <si>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</si>
  <si>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</si>
  <si>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</si>
  <si>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</si>
  <si>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</si>
  <si>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</si>
  <si>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</si>
  <si>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</si>
  <si>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</si>
  <si>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</si>
  <si>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</si>
  <si>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</si>
  <si>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</si>
  <si>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</si>
  <si>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</si>
  <si>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</si>
  <si>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</si>
  <si>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</si>
  <si>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</si>
  <si>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</si>
  <si>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</si>
  <si>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</si>
  <si>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</si>
  <si>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</si>
  <si>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</si>
  <si>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</si>
  <si>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</si>
  <si>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</si>
  <si>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</si>
  <si>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</si>
  <si>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</si>
  <si>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</si>
  <si>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</si>
  <si>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</si>
  <si>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</si>
  <si>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</si>
  <si>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</si>
  <si>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</si>
  <si>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</si>
  <si>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</si>
  <si>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</si>
  <si>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</si>
  <si>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</si>
  <si>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</si>
  <si>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</si>
  <si>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</si>
  <si>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</si>
  <si>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</si>
  <si>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</si>
  <si>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</si>
  <si>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</si>
  <si>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</si>
  <si>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</si>
  <si>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</si>
  <si>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</si>
  <si>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</si>
  <si>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</si>
  <si>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</si>
  <si>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</si>
  <si>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</si>
  <si>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</si>
  <si>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</si>
  <si>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</si>
  <si>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</si>
  <si>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</si>
  <si>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</si>
  <si>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</si>
  <si>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</si>
  <si>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</si>
  <si>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</si>
  <si>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</si>
  <si>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</si>
  <si>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</si>
  <si>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</si>
  <si>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</si>
  <si>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</si>
  <si>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</si>
  <si>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</si>
  <si>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</si>
  <si>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</si>
  <si>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</si>
  <si>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</si>
  <si>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</si>
  <si>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</si>
  <si>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</si>
  <si>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</si>
  <si>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</si>
  <si>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</si>
  <si>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</si>
  <si>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</si>
  <si>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</si>
  <si>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</si>
  <si>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</si>
  <si>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</si>
  <si>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</si>
  <si>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</si>
  <si>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</si>
  <si>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</si>
  <si>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</si>
  <si>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</si>
  <si>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</si>
  <si>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</si>
  <si>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</si>
  <si>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</si>
  <si>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</si>
  <si>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</si>
  <si>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</si>
  <si>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</si>
  <si>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</si>
  <si>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</si>
  <si>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</si>
  <si>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</si>
  <si>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</si>
  <si>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</si>
  <si>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</si>
  <si>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</si>
  <si>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</si>
  <si>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</si>
  <si>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</si>
  <si>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</si>
  <si>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</si>
  <si>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</si>
  <si>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</si>
  <si>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</si>
  <si>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</si>
  <si>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</si>
  <si>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</si>
  <si>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</si>
  <si>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</si>
  <si>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</si>
  <si>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</si>
  <si>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</si>
  <si>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</si>
  <si>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</si>
  <si>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</si>
  <si>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</si>
  <si>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</si>
  <si>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</si>
  <si>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</si>
  <si>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</si>
  <si>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</si>
  <si>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</si>
  <si>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</si>
  <si>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</si>
  <si>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</si>
  <si>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</si>
  <si>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</si>
  <si>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</si>
  <si>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</si>
  <si>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</si>
  <si>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</si>
  <si>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</si>
  <si>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</si>
  <si>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</si>
  <si>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</si>
  <si>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</si>
  <si>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</si>
  <si>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</si>
  <si>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</si>
  <si>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</si>
  <si>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</si>
  <si>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</si>
  <si>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</si>
  <si>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</si>
  <si>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</si>
  <si>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</si>
  <si>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</si>
  <si>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</si>
  <si>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</si>
  <si>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</si>
  <si>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</si>
  <si>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</si>
  <si>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</si>
  <si>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</si>
  <si>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</si>
  <si>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</si>
  <si>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</si>
  <si>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</si>
  <si>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</si>
  <si>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</si>
  <si>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</si>
  <si>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</si>
  <si>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</si>
  <si>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</si>
  <si>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</si>
  <si>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</si>
  <si>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</si>
  <si>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</si>
  <si>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</si>
  <si>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</si>
  <si>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</si>
  <si>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</si>
  <si>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</si>
  <si>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</si>
  <si>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</si>
  <si>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</si>
  <si>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</si>
  <si>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</si>
  <si>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</si>
  <si>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</si>
  <si>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</si>
  <si>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</si>
  <si>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</si>
  <si>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</si>
  <si>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</si>
  <si>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</si>
  <si>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</si>
  <si>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</si>
  <si>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</si>
  <si>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</si>
  <si>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</si>
  <si>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</si>
  <si>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</si>
  <si>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</si>
  <si>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</si>
  <si>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</si>
  <si>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</si>
  <si>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</si>
  <si>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</si>
  <si>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</si>
  <si>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</si>
  <si>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</si>
  <si>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</si>
  <si>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</si>
  <si>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</si>
  <si>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</si>
  <si>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</si>
  <si>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</si>
  <si>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</si>
  <si>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</si>
  <si>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</si>
  <si>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</si>
  <si>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</si>
  <si>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</si>
  <si>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</si>
  <si>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</si>
  <si>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</si>
  <si>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</si>
  <si>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</si>
  <si>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</si>
  <si>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</si>
  <si>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</si>
  <si>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</si>
  <si>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</si>
  <si>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</si>
  <si>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</si>
  <si>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</si>
  <si>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</si>
  <si>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</si>
  <si>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</si>
  <si>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</si>
  <si>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</si>
  <si>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</si>
  <si>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</si>
  <si>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</si>
  <si>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</si>
  <si>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</si>
  <si>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</si>
  <si>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</si>
  <si>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</si>
  <si>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</si>
  <si>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</si>
  <si>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</si>
  <si>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</si>
  <si>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</si>
  <si>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</si>
  <si>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</si>
  <si>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</si>
  <si>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</si>
  <si>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</si>
  <si>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</si>
  <si>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</si>
  <si>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</si>
  <si>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</si>
  <si>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</si>
  <si>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</si>
  <si>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</si>
  <si>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</si>
  <si>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</si>
  <si>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</si>
  <si>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</si>
  <si>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</si>
  <si>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</si>
  <si>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</si>
  <si>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</si>
  <si>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</si>
  <si>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</si>
  <si>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</si>
  <si>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</si>
  <si>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</si>
  <si>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</si>
  <si>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</si>
  <si>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</si>
  <si>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</si>
  <si>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</si>
  <si>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</si>
  <si>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</si>
  <si>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</si>
  <si>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</si>
  <si>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</si>
  <si>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</si>
  <si>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</si>
  <si>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</si>
  <si>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</si>
  <si>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</si>
  <si>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</si>
  <si>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</si>
  <si>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</si>
  <si>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</si>
  <si>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</si>
  <si>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</si>
  <si>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</si>
  <si>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</si>
  <si>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</si>
  <si>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</si>
  <si>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</si>
  <si>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</si>
  <si>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</si>
  <si>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</si>
  <si>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</si>
  <si>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</si>
  <si>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</si>
  <si>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</si>
  <si>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</si>
  <si>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</si>
  <si>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</si>
  <si>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</si>
  <si>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</si>
  <si>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</si>
  <si>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</si>
  <si>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</si>
  <si>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</si>
  <si>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</si>
  <si>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</si>
  <si>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</si>
  <si>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</si>
  <si>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</si>
  <si>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</si>
  <si>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</si>
  <si>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</si>
  <si>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</si>
  <si>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</si>
  <si>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</si>
  <si>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</si>
  <si>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</si>
  <si>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</si>
  <si>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</si>
  <si>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</si>
  <si>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</si>
  <si>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</si>
  <si>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</si>
  <si>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</si>
  <si>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</si>
  <si>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</si>
  <si>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</si>
  <si>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</si>
  <si>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</si>
  <si>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</si>
  <si>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</si>
  <si>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</si>
  <si>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</si>
  <si>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</si>
  <si>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</si>
  <si>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</si>
  <si>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</si>
  <si>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</si>
  <si>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</si>
  <si>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</si>
  <si>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</si>
  <si>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</si>
  <si>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</si>
  <si>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</si>
  <si>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</si>
  <si>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</si>
  <si>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</si>
  <si>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</si>
  <si>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</si>
  <si>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</si>
  <si>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</si>
  <si>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</si>
  <si>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</si>
  <si>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</si>
  <si>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</si>
  <si>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</si>
  <si>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</si>
  <si>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</si>
  <si>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</si>
  <si>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</si>
  <si>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</si>
  <si>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</si>
  <si>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</si>
  <si>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</si>
  <si>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</si>
  <si>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</si>
  <si>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</si>
  <si>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</si>
  <si>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</si>
  <si>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</si>
  <si>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</si>
  <si>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</si>
  <si>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</si>
  <si>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</si>
  <si>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</si>
  <si>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</si>
  <si>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</si>
  <si>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</si>
  <si>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</si>
  <si>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</si>
  <si>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</si>
  <si>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</si>
  <si>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</si>
  <si>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</si>
  <si>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</si>
  <si>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</si>
  <si>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</si>
  <si>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</si>
  <si>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</si>
  <si>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</si>
  <si>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</si>
  <si>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</si>
  <si>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</si>
  <si>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</si>
  <si>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</si>
  <si>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</si>
  <si>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</si>
  <si>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</si>
  <si>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</si>
  <si>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</si>
  <si>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</si>
  <si>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</si>
  <si>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</si>
  <si>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</si>
  <si>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</si>
  <si>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</si>
  <si>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</si>
  <si>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</si>
  <si>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</si>
  <si>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</si>
  <si>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</si>
  <si>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</si>
  <si>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</si>
  <si>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</si>
  <si>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</si>
  <si>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</si>
  <si>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</si>
  <si>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</si>
  <si>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</si>
  <si>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</si>
  <si>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</si>
  <si>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</si>
  <si>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</si>
  <si>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</si>
  <si>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</si>
  <si>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</si>
  <si>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</si>
  <si>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</si>
  <si>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</si>
  <si>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</si>
  <si>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</si>
  <si>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</si>
  <si>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</si>
  <si>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</si>
  <si>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</si>
  <si>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</si>
  <si>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</si>
  <si>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</si>
  <si>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</si>
  <si>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</si>
  <si>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</si>
  <si>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</si>
  <si>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</si>
  <si>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</si>
  <si>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</si>
  <si>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</si>
  <si>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</si>
  <si>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</si>
  <si>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</si>
  <si>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</si>
  <si>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</si>
  <si>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</si>
  <si>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</si>
  <si>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</si>
  <si>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</si>
  <si>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</si>
  <si>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</si>
  <si>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</si>
  <si>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</si>
  <si>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</si>
  <si>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</si>
  <si>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</si>
  <si>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</si>
  <si>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</si>
  <si>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</si>
  <si>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</si>
  <si>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</si>
  <si>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</si>
  <si>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</si>
  <si>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</si>
  <si>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</si>
  <si>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</si>
  <si>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</si>
  <si>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</si>
  <si>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</si>
  <si>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</si>
  <si>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</si>
  <si>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</si>
  <si>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</si>
  <si>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</si>
  <si>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</si>
  <si>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</si>
  <si>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</si>
  <si>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</si>
  <si>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</si>
  <si>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</si>
  <si>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</si>
  <si>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</si>
  <si>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</si>
  <si>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</si>
  <si>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</si>
  <si>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</si>
  <si>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</si>
  <si>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</si>
  <si>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</si>
  <si>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</si>
  <si>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</si>
  <si>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</si>
  <si>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</si>
  <si>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</si>
  <si>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</si>
  <si>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</si>
  <si>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</si>
  <si>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</si>
  <si>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</si>
  <si>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</si>
  <si>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</si>
  <si>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</si>
  <si>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</si>
  <si>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</si>
  <si>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</si>
  <si>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</si>
  <si>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</si>
  <si>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</si>
  <si>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</si>
  <si>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</si>
  <si>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</si>
  <si>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</si>
  <si>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</si>
  <si>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</si>
  <si>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</si>
  <si>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</si>
  <si>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</si>
  <si>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</si>
  <si>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</si>
  <si>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</si>
  <si>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</si>
  <si>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</si>
  <si>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</si>
  <si>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</si>
  <si>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</si>
  <si>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</si>
  <si>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</si>
  <si>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</si>
  <si>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</si>
  <si>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</si>
  <si>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</si>
  <si>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</si>
  <si>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</si>
  <si>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</si>
  <si>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</si>
  <si>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</si>
  <si>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</si>
  <si>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</si>
  <si>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</si>
  <si>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</si>
  <si>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</si>
  <si>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</si>
  <si>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</si>
  <si>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</si>
  <si>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</si>
  <si>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</si>
  <si>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</si>
  <si>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</si>
  <si>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</si>
  <si>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</si>
  <si>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</si>
  <si>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</si>
  <si>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</si>
  <si>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</si>
  <si>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</si>
  <si>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</si>
  <si>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</si>
  <si>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</si>
  <si>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</si>
  <si>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</si>
  <si>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</si>
  <si>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</si>
  <si>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</si>
  <si>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</si>
  <si>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</si>
  <si>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</si>
  <si>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</si>
  <si>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</si>
  <si>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</si>
  <si>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</si>
  <si>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</si>
  <si>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</si>
  <si>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</si>
  <si>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</si>
  <si>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</si>
  <si>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</si>
  <si>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</si>
  <si>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</si>
  <si>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</si>
  <si>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</si>
  <si>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</si>
  <si>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</si>
  <si>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</si>
  <si>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</si>
  <si>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</si>
  <si>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</si>
  <si>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</si>
  <si>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</si>
  <si>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</si>
  <si>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</si>
  <si>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</si>
  <si>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</si>
  <si>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</si>
  <si>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</si>
  <si>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</si>
  <si>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</si>
  <si>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</si>
  <si>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</si>
  <si>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</si>
  <si>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</si>
  <si>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</si>
  <si>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</si>
  <si>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</si>
  <si>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</si>
  <si>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</si>
  <si>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</si>
  <si>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</si>
  <si>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</si>
  <si>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</si>
  <si>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</si>
  <si>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</si>
  <si>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</si>
  <si>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</si>
  <si>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</si>
  <si>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</si>
  <si>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</si>
  <si>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</si>
  <si>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</si>
  <si>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</si>
  <si>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</si>
  <si>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</si>
  <si>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</si>
  <si>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</si>
  <si>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</si>
  <si>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</si>
  <si>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</si>
  <si>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</si>
  <si>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</si>
  <si>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</si>
  <si>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</si>
  <si>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</si>
  <si>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</si>
  <si>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</si>
  <si>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</si>
  <si>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</si>
  <si>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</si>
  <si>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</si>
  <si>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</si>
  <si>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</si>
  <si>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</si>
  <si>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</si>
  <si>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</si>
  <si>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</si>
  <si>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</si>
  <si>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</si>
  <si>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</si>
  <si>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</si>
  <si>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</si>
  <si>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</si>
  <si>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</si>
  <si>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</si>
  <si>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</si>
  <si>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</si>
  <si>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</si>
  <si>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</si>
  <si>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</si>
  <si>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</si>
  <si>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</si>
  <si>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</si>
  <si>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</si>
  <si>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</si>
  <si>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</si>
  <si>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</si>
  <si>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</si>
  <si>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</si>
  <si>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</si>
  <si>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</si>
  <si>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</si>
  <si>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</si>
  <si>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</si>
  <si>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</si>
  <si>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</si>
  <si>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</si>
  <si>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</si>
  <si>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</si>
  <si>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</si>
  <si>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</si>
  <si>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</si>
  <si>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</si>
  <si>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</si>
  <si>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</si>
  <si>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</si>
  <si>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</si>
  <si>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</si>
  <si>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</si>
  <si>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</si>
  <si>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</si>
  <si>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</si>
  <si>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</si>
  <si>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</si>
  <si>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</si>
  <si>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</si>
  <si>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</si>
  <si>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</si>
  <si>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</si>
  <si>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</si>
  <si>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</si>
  <si>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</si>
  <si>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</si>
  <si>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</si>
  <si>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</si>
  <si>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</si>
  <si>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</si>
  <si>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</si>
  <si>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</si>
  <si>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</si>
  <si>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</si>
  <si>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</si>
  <si>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</si>
  <si>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</si>
  <si>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</si>
  <si>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</si>
  <si>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</si>
  <si>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</si>
  <si>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</si>
  <si>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</si>
  <si>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</si>
  <si>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</si>
  <si>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</si>
  <si>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</si>
  <si>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</si>
  <si>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</si>
  <si>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</si>
  <si>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</si>
  <si>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</si>
  <si>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</si>
  <si>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</si>
  <si>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</si>
  <si>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</si>
  <si>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</si>
  <si>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</si>
  <si>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</si>
  <si>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</si>
  <si>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</si>
  <si>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</si>
  <si>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</si>
  <si>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</si>
  <si>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</si>
  <si>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</si>
  <si>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</si>
  <si>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</si>
  <si>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</si>
  <si>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</si>
  <si>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</si>
  <si>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</si>
  <si>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</si>
  <si>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</si>
  <si>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</si>
  <si>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</si>
  <si>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</si>
  <si>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</si>
  <si>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</si>
  <si>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</si>
  <si>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</si>
  <si>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</si>
  <si>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</si>
  <si>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</si>
  <si>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</si>
  <si>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</si>
  <si>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</si>
  <si>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</si>
  <si>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</si>
  <si>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</si>
  <si>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</si>
  <si>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</si>
  <si>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</si>
  <si>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</si>
  <si>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</si>
  <si>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</si>
  <si>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</si>
  <si>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</si>
  <si>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</si>
  <si>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</si>
  <si>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</si>
  <si>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</si>
  <si>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</si>
  <si>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</si>
  <si>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</si>
  <si>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</si>
  <si>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</si>
  <si>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</si>
  <si>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</si>
  <si>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</si>
  <si>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</si>
  <si>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</si>
  <si>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</si>
  <si>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</si>
  <si>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</si>
  <si>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</si>
  <si>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</si>
  <si>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</si>
  <si>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</si>
  <si>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</si>
  <si>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</si>
  <si>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</si>
  <si>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</si>
  <si>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</si>
  <si>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</si>
  <si>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</si>
  <si>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</si>
  <si>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</si>
  <si>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</si>
  <si>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</si>
  <si>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</si>
  <si>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</si>
  <si>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</si>
  <si>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</si>
  <si>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</si>
  <si>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</si>
  <si>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</si>
  <si>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</si>
  <si>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</si>
  <si>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</si>
  <si>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</si>
  <si>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</si>
  <si>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</si>
  <si>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</si>
  <si>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</si>
  <si>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</si>
  <si>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</si>
  <si>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</si>
  <si>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</si>
  <si>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</si>
  <si>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</si>
  <si>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</si>
  <si>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</si>
  <si>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</si>
  <si>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</si>
  <si>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</si>
  <si>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</si>
  <si>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</si>
  <si>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</si>
  <si>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</si>
  <si>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</si>
  <si>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</si>
  <si>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</si>
  <si>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</si>
  <si>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</si>
  <si>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</si>
  <si>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</si>
  <si>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</si>
  <si>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</si>
  <si>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</si>
  <si>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</si>
  <si>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</si>
  <si>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</si>
  <si>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</si>
  <si>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</si>
  <si>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</si>
  <si>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</si>
  <si>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</si>
  <si>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</si>
  <si>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</si>
  <si>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</si>
  <si>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</si>
  <si>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</si>
  <si>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</si>
  <si>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</si>
  <si>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</si>
  <si>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</si>
  <si>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</si>
  <si>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</si>
  <si>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</si>
  <si>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</si>
  <si>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</si>
  <si>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</si>
  <si>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</si>
  <si>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</si>
  <si>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</si>
  <si>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</si>
  <si>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</si>
  <si>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</si>
  <si>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</si>
  <si>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</si>
  <si>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</si>
  <si>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</si>
  <si>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</si>
  <si>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</si>
  <si>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</si>
  <si>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</si>
  <si>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</si>
  <si>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</si>
  <si>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</si>
  <si>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</si>
  <si>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</si>
  <si>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</si>
  <si>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</si>
  <si>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</si>
  <si>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</si>
  <si>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</si>
  <si>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</si>
  <si>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</si>
  <si>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</si>
  <si>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</si>
  <si>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</si>
  <si>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</si>
  <si>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</si>
  <si>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</si>
  <si>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</si>
  <si>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</si>
  <si>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</si>
  <si>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</si>
  <si>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</si>
  <si>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</si>
  <si>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</si>
  <si>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</si>
  <si>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</si>
  <si>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</si>
  <si>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</si>
  <si>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</si>
  <si>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</si>
  <si>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</si>
  <si>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</si>
  <si>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</si>
  <si>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</si>
  <si>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</si>
  <si>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</si>
  <si>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</si>
  <si>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</si>
  <si>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</si>
  <si>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</si>
  <si>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</si>
  <si>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</si>
  <si>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</si>
  <si>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</si>
  <si>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</si>
  <si>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</si>
  <si>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</si>
  <si>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</si>
  <si>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</si>
  <si>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</si>
  <si>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</si>
  <si>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</si>
  <si>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</si>
  <si>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</si>
  <si>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</si>
  <si>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</si>
  <si>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</si>
  <si>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</si>
  <si>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</si>
  <si>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</si>
  <si>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</si>
  <si>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</si>
  <si>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</si>
  <si>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</si>
  <si>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</si>
  <si>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</si>
  <si>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</si>
  <si>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</si>
  <si>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</si>
  <si>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</si>
  <si>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</si>
  <si>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</si>
  <si>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</si>
  <si>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</si>
  <si>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</si>
  <si>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</si>
  <si>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</si>
  <si>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</si>
  <si>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</si>
  <si>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</si>
  <si>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</si>
  <si>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</si>
  <si>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</si>
  <si>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</si>
  <si>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</si>
  <si>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</si>
  <si>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</si>
  <si>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</si>
  <si>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</si>
  <si>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</si>
  <si>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</si>
  <si>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</si>
  <si>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</si>
  <si>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</si>
  <si>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</si>
  <si>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</si>
  <si>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</si>
  <si>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</si>
  <si>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</si>
  <si>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</si>
  <si>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</si>
  <si>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</si>
  <si>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</si>
  <si>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</si>
  <si>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</si>
  <si>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</si>
  <si>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</si>
  <si>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</si>
  <si>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</si>
  <si>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</si>
  <si>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</si>
  <si>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</si>
  <si>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</si>
  <si>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</si>
  <si>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</si>
  <si>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</si>
  <si>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</si>
  <si>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</si>
  <si>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</si>
  <si>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</si>
  <si>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</si>
  <si>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</si>
  <si>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</si>
  <si>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</si>
  <si>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</si>
  <si>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</si>
  <si>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</si>
  <si>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</si>
  <si>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</si>
  <si>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</si>
  <si>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</si>
  <si>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</si>
  <si>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</si>
  <si>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</si>
  <si>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</si>
  <si>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</si>
  <si>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</si>
  <si>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</si>
  <si>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</si>
  <si>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</si>
  <si>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</si>
  <si>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</si>
  <si>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</si>
  <si>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</si>
  <si>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</si>
  <si>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</si>
  <si>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</si>
  <si>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</si>
  <si>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</si>
  <si>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</si>
  <si>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</si>
  <si>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</si>
  <si>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</si>
  <si>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</si>
  <si>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</si>
  <si>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</si>
  <si>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</si>
  <si>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</si>
  <si>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</si>
  <si>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</si>
  <si>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</si>
  <si>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</si>
  <si>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</si>
  <si>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</si>
  <si>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</si>
  <si>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</si>
  <si>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</si>
  <si>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</si>
  <si>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</si>
  <si>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</si>
  <si>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</si>
  <si>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</si>
  <si>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</si>
  <si>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</si>
  <si>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</si>
  <si>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</si>
  <si>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</si>
  <si>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</si>
  <si>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</si>
  <si>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</si>
  <si>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</si>
  <si>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</si>
  <si>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</si>
  <si>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</si>
  <si>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</si>
  <si>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</si>
  <si>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</si>
  <si>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</si>
  <si>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</si>
  <si>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</si>
  <si>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</si>
  <si>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</si>
  <si>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</si>
  <si>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</si>
  <si>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</si>
  <si>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</si>
  <si>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</si>
  <si>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</si>
  <si>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</si>
  <si>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</si>
  <si>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</si>
  <si>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</si>
  <si>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</si>
  <si>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</si>
  <si>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</si>
  <si>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</si>
  <si>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</si>
  <si>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</si>
  <si>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</si>
  <si>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</si>
  <si>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</si>
  <si>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</si>
  <si>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</si>
  <si>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</si>
  <si>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</si>
  <si>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</si>
  <si>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</si>
  <si>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</si>
  <si>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</si>
  <si>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</si>
  <si>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</si>
  <si>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</si>
  <si>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</si>
  <si>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</si>
  <si>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</si>
  <si>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</si>
  <si>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</si>
  <si>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</si>
  <si>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</si>
  <si>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</si>
  <si>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</si>
  <si>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</si>
  <si>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</si>
  <si>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</si>
  <si>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</si>
  <si>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</si>
  <si>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</si>
  <si>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</si>
  <si>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</si>
  <si>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</si>
  <si>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</si>
  <si>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</si>
  <si>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</si>
  <si>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</si>
  <si>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</si>
  <si>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</si>
  <si>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</si>
  <si>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</si>
  <si>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</si>
  <si>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</si>
  <si>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</si>
  <si>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</si>
  <si>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</si>
  <si>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</si>
  <si>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</si>
  <si>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</si>
  <si>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</si>
  <si>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</si>
  <si>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</si>
  <si>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</si>
  <si>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</si>
  <si>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</si>
  <si>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</si>
  <si>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</si>
  <si>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</si>
  <si>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</si>
  <si>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</si>
  <si>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</si>
  <si>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</si>
  <si>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</si>
  <si>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</si>
  <si>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</si>
  <si>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</si>
  <si>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</si>
  <si>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</si>
  <si>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</si>
  <si>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</si>
  <si>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</si>
  <si>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</si>
  <si>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</si>
  <si>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</si>
  <si>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</si>
  <si>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</si>
  <si>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</si>
  <si>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</si>
  <si>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</si>
  <si>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</si>
  <si>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</si>
  <si>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</si>
  <si>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</si>
  <si>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</si>
  <si>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</si>
  <si>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</si>
  <si>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</si>
  <si>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</si>
  <si>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</si>
  <si>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</si>
  <si>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</si>
  <si>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</si>
  <si>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</si>
  <si>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</si>
  <si>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</si>
  <si>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</si>
  <si>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</si>
  <si>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</si>
  <si>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</si>
  <si>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</si>
  <si>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</si>
  <si>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</si>
  <si>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</si>
  <si>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</si>
  <si>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</si>
  <si>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</si>
  <si>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</si>
  <si>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</si>
  <si>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</si>
  <si>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</si>
  <si>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</si>
  <si>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</si>
  <si>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</si>
  <si>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</si>
  <si>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</si>
  <si>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</si>
  <si>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</si>
  <si>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</si>
  <si>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</si>
  <si>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</si>
  <si>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</si>
  <si>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</si>
  <si>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</si>
  <si>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</si>
  <si>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</si>
  <si>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</si>
  <si>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</si>
  <si>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</si>
  <si>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</si>
  <si>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</si>
  <si>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</si>
  <si>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</si>
  <si>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</si>
  <si>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</si>
  <si>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</si>
  <si>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</si>
  <si>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</si>
  <si>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</si>
  <si>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</si>
  <si>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</si>
  <si>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</si>
  <si>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</si>
  <si>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</si>
  <si>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</si>
  <si>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</si>
  <si>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</si>
  <si>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</si>
  <si>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</si>
  <si>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</si>
  <si>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</si>
  <si>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</si>
  <si>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</si>
  <si>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</si>
  <si>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</si>
  <si>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</si>
  <si>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</si>
  <si>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</si>
  <si>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</si>
  <si>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</si>
  <si>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</si>
  <si>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</si>
  <si>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</si>
  <si>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</si>
  <si>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</si>
  <si>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</si>
  <si>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</si>
  <si>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</si>
  <si>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</si>
  <si>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</si>
  <si>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</si>
  <si>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</si>
  <si>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</si>
  <si>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</si>
  <si>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</si>
  <si>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</si>
  <si>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</si>
  <si>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</si>
  <si>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</si>
  <si>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</si>
  <si>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</si>
  <si>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</si>
  <si>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</si>
  <si>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</si>
  <si>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</si>
  <si>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</si>
  <si>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</si>
  <si>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</si>
  <si>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</si>
  <si>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</si>
  <si>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</si>
  <si>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</si>
  <si>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</si>
  <si>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</si>
  <si>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</si>
  <si>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</si>
  <si>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</si>
  <si>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</si>
  <si>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</si>
  <si>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</si>
  <si>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</si>
  <si>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</si>
  <si>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</si>
  <si>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</si>
  <si>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</si>
  <si>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</si>
  <si>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</si>
  <si>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</si>
  <si>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</si>
  <si>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</si>
  <si>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</si>
  <si>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</si>
  <si>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</si>
  <si>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</si>
  <si>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</si>
  <si>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</si>
  <si>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</si>
  <si>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</si>
  <si>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</si>
  <si>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</si>
  <si>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</si>
  <si>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</si>
  <si>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</si>
  <si>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</si>
  <si>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</si>
  <si>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</si>
  <si>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</si>
  <si>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</si>
  <si>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</si>
  <si>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</si>
  <si>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</si>
  <si>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</si>
  <si>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</si>
  <si>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</si>
  <si>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</si>
  <si>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</si>
  <si>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</si>
  <si>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</si>
  <si>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</si>
  <si>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</si>
  <si>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</si>
  <si>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</si>
  <si>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</si>
  <si>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</si>
  <si>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</si>
  <si>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</si>
  <si>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</si>
  <si>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</si>
  <si>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</si>
  <si>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</si>
  <si>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</si>
  <si>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</si>
  <si>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</si>
  <si>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</si>
  <si>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</si>
  <si>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</si>
  <si>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</si>
  <si>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</si>
  <si>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</si>
  <si>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</si>
  <si>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</si>
  <si>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</si>
  <si>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</si>
  <si>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</si>
  <si>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</si>
  <si>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</si>
  <si>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</si>
  <si>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</si>
  <si>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</si>
  <si>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</si>
  <si>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</si>
  <si>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</si>
  <si>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</si>
  <si>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</si>
  <si>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</si>
  <si>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</si>
  <si>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</si>
  <si>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</si>
  <si>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</si>
  <si>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</si>
  <si>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</si>
  <si>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</si>
  <si>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</si>
  <si>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</si>
  <si>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</si>
  <si>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</si>
  <si>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</si>
  <si>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</si>
  <si>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</si>
  <si>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</si>
  <si>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</si>
  <si>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</si>
  <si>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</si>
  <si>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</si>
  <si>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</si>
  <si>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</si>
  <si>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</si>
  <si>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</si>
  <si>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</si>
  <si>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</si>
  <si>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</si>
  <si>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</si>
  <si>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</si>
  <si>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</si>
  <si>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</si>
  <si>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</si>
  <si>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</si>
  <si>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</si>
  <si>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</si>
  <si>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</si>
  <si>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</si>
  <si>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</si>
  <si>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</si>
  <si>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</si>
  <si>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</si>
  <si>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</si>
  <si>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</si>
  <si>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</si>
  <si>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</si>
  <si>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</si>
  <si>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</si>
  <si>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</si>
  <si>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</si>
  <si>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</si>
  <si>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</si>
  <si>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</si>
  <si>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</si>
  <si>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</si>
  <si>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</si>
  <si>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</si>
  <si>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</si>
  <si>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</si>
  <si>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</si>
  <si>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</si>
  <si>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</si>
  <si>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</si>
  <si>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</si>
  <si>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</si>
  <si>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</si>
  <si>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</si>
  <si>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</si>
  <si>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</si>
  <si>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</si>
  <si>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</si>
  <si>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</si>
  <si>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</si>
  <si>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</si>
  <si>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</si>
  <si>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</si>
  <si>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</si>
  <si>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</si>
  <si>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</si>
  <si>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</si>
  <si>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</si>
  <si>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</si>
  <si>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</si>
  <si>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</si>
  <si>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</si>
  <si>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</si>
  <si>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</si>
  <si>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</si>
  <si>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</si>
  <si>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</si>
  <si>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</si>
  <si>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</si>
  <si>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</si>
  <si>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</si>
  <si>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</si>
  <si>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</si>
  <si>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</si>
  <si>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</si>
  <si>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</si>
  <si>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</si>
  <si>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</si>
  <si>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</si>
  <si>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</si>
  <si>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</si>
  <si>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</si>
  <si>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</si>
  <si>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</si>
  <si>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</si>
  <si>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</si>
  <si>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</si>
  <si>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</si>
  <si>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</si>
  <si>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</si>
  <si>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</si>
  <si>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</si>
  <si>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</si>
  <si>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</si>
  <si>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</si>
  <si>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</si>
  <si>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</si>
  <si>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</si>
  <si>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</si>
  <si>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</si>
  <si>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</si>
  <si>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</si>
  <si>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</si>
  <si>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</si>
  <si>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</si>
  <si>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</si>
  <si>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</si>
  <si>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</si>
  <si>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</si>
  <si>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</si>
  <si>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</si>
  <si>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</si>
  <si>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</si>
  <si>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</si>
  <si>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</si>
  <si>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</si>
  <si>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</si>
  <si>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</si>
  <si>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</si>
  <si>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</si>
  <si>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</si>
  <si>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</si>
  <si>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</si>
  <si>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</si>
  <si>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</si>
  <si>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</si>
  <si>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</si>
  <si>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</si>
  <si>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</si>
  <si>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</si>
  <si>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</si>
  <si>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</si>
  <si>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</si>
  <si>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</si>
  <si>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</si>
  <si>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</si>
  <si>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</si>
  <si>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</si>
  <si>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</si>
  <si>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</si>
  <si>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</si>
  <si>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</si>
  <si>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</si>
  <si>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</si>
  <si>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</si>
  <si>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</si>
  <si>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</si>
  <si>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</si>
  <si>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</si>
  <si>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</si>
  <si>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</si>
  <si>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</si>
  <si>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</si>
  <si>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</si>
  <si>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</si>
  <si>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</si>
  <si>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</si>
  <si>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</si>
  <si>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</si>
  <si>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</si>
  <si>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</si>
  <si>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</si>
  <si>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</si>
  <si>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</si>
  <si>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</si>
  <si>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</si>
  <si>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</si>
  <si>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</si>
  <si>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</si>
  <si>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</si>
  <si>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</si>
  <si>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</si>
  <si>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</si>
  <si>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</si>
  <si>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</si>
  <si>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</si>
  <si>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</si>
  <si>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</si>
  <si>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</si>
  <si>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</si>
  <si>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</si>
  <si>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</si>
  <si>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</si>
  <si>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</si>
  <si>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</si>
  <si>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</si>
  <si>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</si>
  <si>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</si>
  <si>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</si>
  <si>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</si>
  <si>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</si>
  <si>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</si>
  <si>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</si>
  <si>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</si>
  <si>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</si>
  <si>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</si>
  <si>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</si>
  <si>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</si>
  <si>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</si>
  <si>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</si>
  <si>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</si>
  <si>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</si>
  <si>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</si>
  <si>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</si>
  <si>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</si>
  <si>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</si>
  <si>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</si>
  <si>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</si>
  <si>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</si>
  <si>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</si>
  <si>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</si>
  <si>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</si>
  <si>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</si>
  <si>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</si>
  <si>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</si>
  <si>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</si>
  <si>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</si>
  <si>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</si>
  <si>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</si>
  <si>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</si>
  <si>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</si>
  <si>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</si>
  <si>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</si>
  <si>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</si>
  <si>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</si>
  <si>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</si>
  <si>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</si>
  <si>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</si>
  <si>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</si>
  <si>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</si>
  <si>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</si>
  <si>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</si>
  <si>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</si>
  <si>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</si>
  <si>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</si>
  <si>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</si>
  <si>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</si>
  <si>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</si>
  <si>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</si>
  <si>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</si>
  <si>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</si>
  <si>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</si>
  <si>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</si>
  <si>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</si>
  <si>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</si>
  <si>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</si>
  <si>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</si>
  <si>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</si>
  <si>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</si>
  <si>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</si>
  <si>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</si>
  <si>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</si>
  <si>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</si>
  <si>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</si>
  <si>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</si>
  <si>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</si>
  <si>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</si>
  <si>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</si>
  <si>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</si>
  <si>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</si>
  <si>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</si>
  <si>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</si>
  <si>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</si>
  <si>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</si>
  <si>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</si>
  <si>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</si>
  <si>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</si>
  <si>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</si>
  <si>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</si>
  <si>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</si>
  <si>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</si>
  <si>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</si>
  <si>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</si>
  <si>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</si>
  <si>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</si>
  <si>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</si>
  <si>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</si>
  <si>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</si>
  <si>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</si>
  <si>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</si>
  <si>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</si>
  <si>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</si>
  <si>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</si>
  <si>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</si>
  <si>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</si>
  <si>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</si>
  <si>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</si>
  <si>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</si>
  <si>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</si>
  <si>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</si>
  <si>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</si>
  <si>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</si>
  <si>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</si>
  <si>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</si>
  <si>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</si>
  <si>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</si>
  <si>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</si>
  <si>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</si>
  <si>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</si>
  <si>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</si>
  <si>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</si>
  <si>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</si>
  <si>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</si>
  <si>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</si>
  <si>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</si>
  <si>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</si>
  <si>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</si>
  <si>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</si>
  <si>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</si>
  <si>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</si>
  <si>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</si>
  <si>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</si>
  <si>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</si>
  <si>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</si>
  <si>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</si>
  <si>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</si>
  <si>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</si>
  <si>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</si>
  <si>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</si>
  <si>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</si>
  <si>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</si>
  <si>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</si>
  <si>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</si>
  <si>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</si>
  <si>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</si>
  <si>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</si>
  <si>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</si>
  <si>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</si>
  <si>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</si>
  <si>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</si>
  <si>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</si>
  <si>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</si>
  <si>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</si>
  <si>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</si>
  <si>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</si>
  <si>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</si>
  <si>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</si>
  <si>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</si>
  <si>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</si>
  <si>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</si>
  <si>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</si>
  <si>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</si>
  <si>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</si>
  <si>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</si>
  <si>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</si>
  <si>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</si>
  <si>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</si>
  <si>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</si>
  <si>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</si>
  <si>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</si>
  <si>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</si>
  <si>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</si>
  <si>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</si>
  <si>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</si>
  <si>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</si>
  <si>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</si>
  <si>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</si>
  <si>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</si>
  <si>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</si>
  <si>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</si>
  <si>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</si>
  <si>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</si>
  <si>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</si>
  <si>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</si>
  <si>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</si>
  <si>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</si>
  <si>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</si>
  <si>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</si>
  <si>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</si>
  <si>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</si>
  <si>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</si>
  <si>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</si>
  <si>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</si>
  <si>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</si>
  <si>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</si>
  <si>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</si>
  <si>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</si>
  <si>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</si>
  <si>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</si>
  <si>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</si>
  <si>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</si>
  <si>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</si>
  <si>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</si>
  <si>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</si>
  <si>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</si>
  <si>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</si>
  <si>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</si>
  <si>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</si>
  <si>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</si>
  <si>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</si>
  <si>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</si>
  <si>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</si>
  <si>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</si>
  <si>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</si>
  <si>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</si>
  <si>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</si>
  <si>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</si>
  <si>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</si>
  <si>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</si>
  <si>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</si>
  <si>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</si>
  <si>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</si>
  <si>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</si>
  <si>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</si>
  <si>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</si>
  <si>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</si>
  <si>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</si>
  <si>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</si>
  <si>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</si>
  <si>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</si>
  <si>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</si>
  <si>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</si>
  <si>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</si>
  <si>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</si>
  <si>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</si>
  <si>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</si>
  <si>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</si>
  <si>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</si>
  <si>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</si>
  <si>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</si>
  <si>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</si>
  <si>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</si>
  <si>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</si>
  <si>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</si>
  <si>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</si>
  <si>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</si>
  <si>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</si>
  <si>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</si>
  <si>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</si>
  <si>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</si>
  <si>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</si>
  <si>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</si>
  <si>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</si>
  <si>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</si>
  <si>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</si>
  <si>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</si>
  <si>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</si>
  <si>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</si>
  <si>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</si>
  <si>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</si>
  <si>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</si>
  <si>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</si>
  <si>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</si>
  <si>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</si>
  <si>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</si>
  <si>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</si>
  <si>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</si>
  <si>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</si>
  <si>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</si>
  <si>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</si>
  <si>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</si>
  <si>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</si>
  <si>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</si>
  <si>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</si>
  <si>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</si>
  <si>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</si>
  <si>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</si>
  <si>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</si>
  <si>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</si>
  <si>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</si>
  <si>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</si>
  <si>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</si>
  <si>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</si>
  <si>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</si>
  <si>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</si>
  <si>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</si>
  <si>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</si>
  <si>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</si>
  <si>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</si>
  <si>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</si>
  <si>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</si>
  <si>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</si>
  <si>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</si>
  <si>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</si>
  <si>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</si>
  <si>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</si>
  <si>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</si>
  <si>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</si>
  <si>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</si>
  <si>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</si>
  <si>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</si>
  <si>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</si>
  <si>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</si>
  <si>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</si>
  <si>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</si>
  <si>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</si>
  <si>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</si>
  <si>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</si>
  <si>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</si>
  <si>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</si>
  <si>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</si>
  <si>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</si>
  <si>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</si>
  <si>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</si>
  <si>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</si>
  <si>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</si>
  <si>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</si>
  <si>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</si>
  <si>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</si>
  <si>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</si>
  <si>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</si>
  <si>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</si>
  <si>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</si>
  <si>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</si>
  <si>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</si>
  <si>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</si>
  <si>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</si>
  <si>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</si>
  <si>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</si>
  <si>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</si>
  <si>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</si>
  <si>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</si>
  <si>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</si>
  <si>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</si>
  <si>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</si>
  <si>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</si>
  <si>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</si>
  <si>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</si>
  <si>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</si>
  <si>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</si>
  <si>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</si>
  <si>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</si>
  <si>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</si>
  <si>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</si>
  <si>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</si>
  <si>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</si>
  <si>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</si>
  <si>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</si>
  <si>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</si>
  <si>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</si>
  <si>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</si>
  <si>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</si>
  <si>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</si>
  <si>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</si>
  <si>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</si>
  <si>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</si>
  <si>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</si>
  <si>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</si>
  <si>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</si>
  <si>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</si>
  <si>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</si>
  <si>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</si>
  <si>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</si>
  <si>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</si>
  <si>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</si>
  <si>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</si>
  <si>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</si>
  <si>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</si>
  <si>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</si>
  <si>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</si>
  <si>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</si>
  <si>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</si>
  <si>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</si>
  <si>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</si>
  <si>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</si>
  <si>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</si>
  <si>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</si>
  <si>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</si>
  <si>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</si>
  <si>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</si>
  <si>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</si>
  <si>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</si>
  <si>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</si>
  <si>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</si>
  <si>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</si>
  <si>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</si>
  <si>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</si>
  <si>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</si>
  <si>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</si>
  <si>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</si>
  <si>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</si>
  <si>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</si>
  <si>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</si>
  <si>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</si>
  <si>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</si>
  <si>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</si>
  <si>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</si>
  <si>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</si>
  <si>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</si>
  <si>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</si>
  <si>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</si>
  <si>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</si>
  <si>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</si>
  <si>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</si>
  <si>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</si>
  <si>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</si>
  <si>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</si>
  <si>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</si>
  <si>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</si>
  <si>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</si>
  <si>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</si>
  <si>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</si>
  <si>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</si>
  <si>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</si>
  <si>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</si>
  <si>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</si>
  <si>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</si>
  <si>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</si>
  <si>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</si>
  <si>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</si>
  <si>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</si>
  <si>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</si>
  <si>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</si>
  <si>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</si>
  <si>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</si>
  <si>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</si>
  <si>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</si>
  <si>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</si>
  <si>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</si>
  <si>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</si>
  <si>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</si>
  <si>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</si>
  <si>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</si>
  <si>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</si>
  <si>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</si>
  <si>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</si>
  <si>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</si>
  <si>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</si>
  <si>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</si>
  <si>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</si>
  <si>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</si>
  <si>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</si>
  <si>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</si>
  <si>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</si>
  <si>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</si>
  <si>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</si>
  <si>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</si>
  <si>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</si>
  <si>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</si>
  <si>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</si>
  <si>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</si>
  <si>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</si>
  <si>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</si>
  <si>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</si>
  <si>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</si>
  <si>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</si>
  <si>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</si>
  <si>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</si>
  <si>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</si>
  <si>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</si>
  <si>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</si>
  <si>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</si>
  <si>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</si>
  <si>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</si>
  <si>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</si>
  <si>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</si>
  <si>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</si>
  <si>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</si>
  <si>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</si>
  <si>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</si>
  <si>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</si>
  <si>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</si>
  <si>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</si>
  <si>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</si>
  <si>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</si>
  <si>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</si>
  <si>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</si>
  <si>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</si>
  <si>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</si>
  <si>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</si>
  <si>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</si>
  <si>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</si>
  <si>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</si>
  <si>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</si>
  <si>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</si>
  <si>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</si>
  <si>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</si>
  <si>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</si>
  <si>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</si>
  <si>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</si>
  <si>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</si>
  <si>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</si>
  <si>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</si>
  <si>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</si>
  <si>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</si>
  <si>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</si>
  <si>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</si>
  <si>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</si>
  <si>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</si>
  <si>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</si>
  <si>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</si>
  <si>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</si>
  <si>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</si>
  <si>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</si>
  <si>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</si>
  <si>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</si>
  <si>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</si>
  <si>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</si>
  <si>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</si>
  <si>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</si>
  <si>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</si>
  <si>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</si>
  <si>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</si>
  <si>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</si>
  <si>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</si>
  <si>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</si>
  <si>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</si>
  <si>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</si>
  <si>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</si>
  <si>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</si>
  <si>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</si>
  <si>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</si>
  <si>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</si>
  <si>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</si>
  <si>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</si>
  <si>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</si>
  <si>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</si>
  <si>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</si>
  <si>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</si>
  <si>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</si>
  <si>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</si>
  <si>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</si>
  <si>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</si>
  <si>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</si>
  <si>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</si>
  <si>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</si>
  <si>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</si>
  <si>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</si>
  <si>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</si>
  <si>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</si>
  <si>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</si>
  <si>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</si>
  <si>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</si>
  <si>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</si>
  <si>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</si>
  <si>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</si>
  <si>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</si>
  <si>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</si>
  <si>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</si>
  <si>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</si>
  <si>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</si>
  <si>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</si>
  <si>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</si>
  <si>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</si>
  <si>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</si>
  <si>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</si>
  <si>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</si>
  <si>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</si>
  <si>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</si>
  <si>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</si>
  <si>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</si>
  <si>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</si>
  <si>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</si>
  <si>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</si>
  <si>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</si>
  <si>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</si>
  <si>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</si>
  <si>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</si>
  <si>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</si>
  <si>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</si>
  <si>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</si>
  <si>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</si>
  <si>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</si>
  <si>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</si>
  <si>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</si>
  <si>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</si>
  <si>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</si>
  <si>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</si>
  <si>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</si>
  <si>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</si>
  <si>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</si>
  <si>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</si>
  <si>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</si>
  <si>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</si>
  <si>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</si>
  <si>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</si>
  <si>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</si>
  <si>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</si>
  <si>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</si>
  <si>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</si>
  <si>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</si>
  <si>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</si>
  <si>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</si>
  <si>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</si>
  <si>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</si>
  <si>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</si>
  <si>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</si>
  <si>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</si>
  <si>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</si>
  <si>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</si>
  <si>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</si>
  <si>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</si>
  <si>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</si>
  <si>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</si>
  <si>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</si>
  <si>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</si>
  <si>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</si>
  <si>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</si>
  <si>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</si>
  <si>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</si>
  <si>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</si>
  <si>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</si>
  <si>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</si>
  <si>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</si>
  <si>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</si>
  <si>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</si>
  <si>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</si>
  <si>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</si>
  <si>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</si>
  <si>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</si>
  <si>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</si>
  <si>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</si>
  <si>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</si>
  <si>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</si>
  <si>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</si>
  <si>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</si>
  <si>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</si>
  <si>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</si>
  <si>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</si>
  <si>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</si>
  <si>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</si>
  <si>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</si>
  <si>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</si>
  <si>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</si>
  <si>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</si>
  <si>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</si>
  <si>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</si>
  <si>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</si>
  <si>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</si>
  <si>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</si>
  <si>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</si>
  <si>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</si>
  <si>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</si>
  <si>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</si>
  <si>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</si>
  <si>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</si>
  <si>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</si>
  <si>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</si>
  <si>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</si>
  <si>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</si>
  <si>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</si>
  <si>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</si>
  <si>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</si>
  <si>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</si>
  <si>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</si>
  <si>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</si>
  <si>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</si>
  <si>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</si>
  <si>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</si>
  <si>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</si>
  <si>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</si>
  <si>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</si>
  <si>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</si>
  <si>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</si>
  <si>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</si>
  <si>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</si>
  <si>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</si>
  <si>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</si>
  <si>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</si>
  <si>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</si>
  <si>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</si>
  <si>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</si>
  <si>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</si>
  <si>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</si>
  <si>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</si>
  <si>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</si>
  <si>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</si>
  <si>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</si>
  <si>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</si>
  <si>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</si>
  <si>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</si>
  <si>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</si>
  <si>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</si>
  <si>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</si>
  <si>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</si>
  <si>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</si>
  <si>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</si>
  <si>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</si>
  <si>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</si>
  <si>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</si>
  <si>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</si>
  <si>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</si>
  <si>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</si>
  <si>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</si>
  <si>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</si>
  <si>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</si>
  <si>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</si>
  <si>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</si>
  <si>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</si>
  <si>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</si>
  <si>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</si>
  <si>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</si>
  <si>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</si>
  <si>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</si>
  <si>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</si>
  <si>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</si>
  <si>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</si>
  <si>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</si>
  <si>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</si>
  <si>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</si>
  <si>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</si>
  <si>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</si>
  <si>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</si>
  <si>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</si>
  <si>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</si>
  <si>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</si>
  <si>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</si>
  <si>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</si>
  <si>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</si>
  <si>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</si>
  <si>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</si>
  <si>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</si>
  <si>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</si>
  <si>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</si>
  <si>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</si>
  <si>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</si>
  <si>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</si>
  <si>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</si>
  <si>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</si>
  <si>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</si>
  <si>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</si>
  <si>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</si>
  <si>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</si>
  <si>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</si>
  <si>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</si>
  <si>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</si>
  <si>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</si>
  <si>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</si>
  <si>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</si>
  <si>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</si>
  <si>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</si>
  <si>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</si>
  <si>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</si>
  <si>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</si>
  <si>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</si>
  <si>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</si>
  <si>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</si>
  <si>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</si>
  <si>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</si>
  <si>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</si>
  <si>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</si>
  <si>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</si>
  <si>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</si>
  <si>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</si>
  <si>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</si>
  <si>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</si>
  <si>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</si>
  <si>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</si>
  <si>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</si>
  <si>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</si>
  <si>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</si>
  <si>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</si>
  <si>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</si>
  <si>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</si>
  <si>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</si>
  <si>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</si>
  <si>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</si>
  <si>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</si>
  <si>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</si>
  <si>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</si>
  <si>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</si>
  <si>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</si>
  <si>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</si>
  <si>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</si>
  <si>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</si>
  <si>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</si>
  <si>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</si>
  <si>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</si>
  <si>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</si>
  <si>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</si>
  <si>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</si>
  <si>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</si>
  <si>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</si>
  <si>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</si>
  <si>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</si>
  <si>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</si>
  <si>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</si>
  <si>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</si>
  <si>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</si>
  <si>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</si>
  <si>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</si>
  <si>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</si>
  <si>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</si>
  <si>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</si>
  <si>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</si>
  <si>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</si>
  <si>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</si>
  <si>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</si>
  <si>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</si>
  <si>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</si>
  <si>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</si>
  <si>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</si>
  <si>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</si>
  <si>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</si>
  <si>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</si>
  <si>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</si>
  <si>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</si>
  <si>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</si>
  <si>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</si>
  <si>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</si>
  <si>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</si>
  <si>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</si>
  <si>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</si>
  <si>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</si>
  <si>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</si>
  <si>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</si>
  <si>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</si>
  <si>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</si>
  <si>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</si>
  <si>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</si>
  <si>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</si>
  <si>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</si>
  <si>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</si>
  <si>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</si>
  <si>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</si>
  <si>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</si>
  <si>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</si>
  <si>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</si>
  <si>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</si>
  <si>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</si>
  <si>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</si>
  <si>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</si>
  <si>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</si>
  <si>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</si>
  <si>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</si>
  <si>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</si>
  <si>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</si>
  <si>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</si>
  <si>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</si>
  <si>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</si>
  <si>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</si>
  <si>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</si>
  <si>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</si>
  <si>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</si>
  <si>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</si>
  <si>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</si>
  <si>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</si>
  <si>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</si>
  <si>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</si>
  <si>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</si>
  <si>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</si>
  <si>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</si>
  <si>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</si>
  <si>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</si>
  <si>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</si>
  <si>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</si>
  <si>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</si>
  <si>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</si>
  <si>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</si>
  <si>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</si>
  <si>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</si>
  <si>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</si>
  <si>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</si>
  <si>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</si>
  <si>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</si>
  <si>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</si>
  <si>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</si>
  <si>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</si>
  <si>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</si>
  <si>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</si>
  <si>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</si>
  <si>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</si>
  <si>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</si>
  <si>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</si>
  <si>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</si>
  <si>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</si>
  <si>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</si>
  <si>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</si>
  <si>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</si>
  <si>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</si>
  <si>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</si>
  <si>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</si>
  <si>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</si>
  <si>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</si>
  <si>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</si>
  <si>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</si>
  <si>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</si>
  <si>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</si>
  <si>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</si>
  <si>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</si>
  <si>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</si>
  <si>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</si>
  <si>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</si>
  <si>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</si>
  <si>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</si>
  <si>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</si>
  <si>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</si>
  <si>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</si>
  <si>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</si>
  <si>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</si>
  <si>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</si>
  <si>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</si>
  <si>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</si>
  <si>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</si>
  <si>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</si>
  <si>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</si>
  <si>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</si>
  <si>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</si>
  <si>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</si>
  <si>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</si>
  <si>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</si>
  <si>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</si>
  <si>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</si>
  <si>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</si>
  <si>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</si>
  <si>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</si>
  <si>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</si>
  <si>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</si>
  <si>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</si>
  <si>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</si>
  <si>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</si>
  <si>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</si>
  <si>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</si>
  <si>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</si>
  <si>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</si>
  <si>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</si>
  <si>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</si>
  <si>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</si>
  <si>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</si>
  <si>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</si>
  <si>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</si>
  <si>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</si>
  <si>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</si>
  <si>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</si>
  <si>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</si>
  <si>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</si>
  <si>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</si>
  <si>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</si>
  <si>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</si>
  <si>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</si>
  <si>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</si>
  <si>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</si>
  <si>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</si>
  <si>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</si>
  <si>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</si>
  <si>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</si>
  <si>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</si>
  <si>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</si>
  <si>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</si>
  <si>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</si>
  <si>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</si>
  <si>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</si>
  <si>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</si>
  <si>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</si>
  <si>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</si>
  <si>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</si>
  <si>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</si>
  <si>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</si>
  <si>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</si>
  <si>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</si>
  <si>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</si>
  <si>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</si>
  <si>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</si>
  <si>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</si>
  <si>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</si>
  <si>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</si>
  <si>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</si>
  <si>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</si>
  <si>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</si>
  <si>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</si>
  <si>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</si>
  <si>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</si>
  <si>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</si>
  <si>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</si>
  <si>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</si>
  <si>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</si>
  <si>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</si>
  <si>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</si>
  <si>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</si>
  <si>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</si>
  <si>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</si>
  <si>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</si>
  <si>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</si>
  <si>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</si>
  <si>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</si>
  <si>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</si>
  <si>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</si>
  <si>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</si>
  <si>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</si>
  <si>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</si>
  <si>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</si>
  <si>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</si>
  <si>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</si>
  <si>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</si>
  <si>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</si>
  <si>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</si>
  <si>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</si>
  <si>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</si>
  <si>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</si>
  <si>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</si>
  <si>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</si>
  <si>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</si>
  <si>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</si>
  <si>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</si>
  <si>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</si>
  <si>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</si>
  <si>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</si>
  <si>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</si>
  <si>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</si>
  <si>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</si>
  <si>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</si>
  <si>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</si>
  <si>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</si>
  <si>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</si>
  <si>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</si>
  <si>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</si>
  <si>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</si>
  <si>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</si>
  <si>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</si>
  <si>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</si>
  <si>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</si>
  <si>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</si>
  <si>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</si>
  <si>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</si>
  <si>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</si>
  <si>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</si>
  <si>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</si>
  <si>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</si>
  <si>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</si>
  <si>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</si>
  <si>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</si>
  <si>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</si>
  <si>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</si>
  <si>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</si>
  <si>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</si>
  <si>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</si>
  <si>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</si>
  <si>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</si>
  <si>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</si>
  <si>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</si>
  <si>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</si>
  <si>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</si>
  <si>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</si>
  <si>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</si>
  <si>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</si>
  <si>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</si>
  <si>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</si>
  <si>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</si>
  <si>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</si>
  <si>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</si>
  <si>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</si>
  <si>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</si>
  <si>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</si>
  <si>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</si>
  <si>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</si>
  <si>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</si>
  <si>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</si>
  <si>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</si>
  <si>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</si>
  <si>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</si>
  <si>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</si>
  <si>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</si>
  <si>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</si>
  <si>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</si>
  <si>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</si>
  <si>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</si>
  <si>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</si>
  <si>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</si>
  <si>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</si>
  <si>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</si>
  <si>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</si>
  <si>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</si>
  <si>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</si>
  <si>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</si>
  <si>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</si>
  <si>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</si>
  <si>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</si>
  <si>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</si>
  <si>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</si>
  <si>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</si>
  <si>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</si>
  <si>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</si>
  <si>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</si>
  <si>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</si>
  <si>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</si>
  <si>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</si>
  <si>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</si>
  <si>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</si>
  <si>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</si>
  <si>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</si>
  <si>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</si>
  <si>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</si>
  <si>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</si>
  <si>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</si>
  <si>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</si>
  <si>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</si>
  <si>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</si>
  <si>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</si>
  <si>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</si>
  <si>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</si>
  <si>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</si>
  <si>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</si>
  <si>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</si>
  <si>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</si>
  <si>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</si>
  <si>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</si>
  <si>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</si>
  <si>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</si>
  <si>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</si>
  <si>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</si>
  <si>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</si>
  <si>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</si>
  <si>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</si>
  <si>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</si>
  <si>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</si>
  <si>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</si>
  <si>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</si>
  <si>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</si>
  <si>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</si>
  <si>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</si>
  <si>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</si>
  <si>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</si>
  <si>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</si>
  <si>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</si>
  <si>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</si>
  <si>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</si>
  <si>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</si>
  <si>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</si>
  <si>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</si>
  <si>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</si>
  <si>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</si>
  <si>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</si>
  <si>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</si>
  <si>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</si>
  <si>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</si>
  <si>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</si>
  <si>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</si>
  <si>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</si>
  <si>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</si>
  <si>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</si>
  <si>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</si>
  <si>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</si>
  <si>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</si>
  <si>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</si>
  <si>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</si>
  <si>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</si>
  <si>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</si>
  <si>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</si>
  <si>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</si>
  <si>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</si>
  <si>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</si>
  <si>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</si>
  <si>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</si>
  <si>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</si>
  <si>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</si>
  <si>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</si>
  <si>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</si>
  <si>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</si>
  <si>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</si>
  <si>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</si>
  <si>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</si>
  <si>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</si>
  <si>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</si>
  <si>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</si>
  <si>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</si>
  <si>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</si>
  <si>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</si>
  <si>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</si>
  <si>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</si>
  <si>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</si>
  <si>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</si>
  <si>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</si>
  <si>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</si>
  <si>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</si>
  <si>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</si>
  <si>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</si>
  <si>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</si>
  <si>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</si>
  <si>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</si>
  <si>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</si>
  <si>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</si>
  <si>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</si>
  <si>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</si>
  <si>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</si>
  <si>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</si>
  <si>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</si>
  <si>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</si>
  <si>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</si>
  <si>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</si>
  <si>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</si>
  <si>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</si>
  <si>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</si>
  <si>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</si>
  <si>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</si>
  <si>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</si>
  <si>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</si>
  <si>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</si>
  <si>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</si>
  <si>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</si>
  <si>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</si>
  <si>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</si>
  <si>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</si>
  <si>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</si>
  <si>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</si>
  <si>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</si>
  <si>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</si>
  <si>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</si>
  <si>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</si>
  <si>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</si>
  <si>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</si>
  <si>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</si>
  <si>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</si>
  <si>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</si>
  <si>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</si>
  <si>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</si>
  <si>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</si>
  <si>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</si>
  <si>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</si>
  <si>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</si>
  <si>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</si>
  <si>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</si>
  <si>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</si>
  <si>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</si>
  <si>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</si>
  <si>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</si>
  <si>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</si>
  <si>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</si>
  <si>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</si>
  <si>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</si>
  <si>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</si>
  <si>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</si>
  <si>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</si>
  <si>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</si>
  <si>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</si>
  <si>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</si>
  <si>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</si>
  <si>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</si>
  <si>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</si>
  <si>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</si>
  <si>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</si>
  <si>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</si>
  <si>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</si>
  <si>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</si>
  <si>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</si>
  <si>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</si>
  <si>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</si>
  <si>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</si>
  <si>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</si>
  <si>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</si>
  <si>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</si>
  <si>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</si>
  <si>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</si>
  <si>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</si>
  <si>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</si>
  <si>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</si>
  <si>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</si>
  <si>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</si>
  <si>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</si>
  <si>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</si>
  <si>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</si>
  <si>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</si>
  <si>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</si>
  <si>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</si>
  <si>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</si>
  <si>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</si>
  <si>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</si>
  <si>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</si>
  <si>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</si>
  <si>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</si>
  <si>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</si>
  <si>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</si>
  <si>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</si>
  <si>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</si>
  <si>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</si>
  <si>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</si>
  <si>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</si>
  <si>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</si>
  <si>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</si>
  <si>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</si>
  <si>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</si>
  <si>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</si>
  <si>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</si>
  <si>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</si>
  <si>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</si>
  <si>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</si>
  <si>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</si>
  <si>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</si>
  <si>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</si>
  <si>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</si>
  <si>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</si>
  <si>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</si>
  <si>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</si>
  <si>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</si>
  <si>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</si>
  <si>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</si>
  <si>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</si>
  <si>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</si>
  <si>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</si>
  <si>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</si>
  <si>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</si>
  <si>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</si>
  <si>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</si>
  <si>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</si>
  <si>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</si>
  <si>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</si>
  <si>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</si>
  <si>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</si>
  <si>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</si>
  <si>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</si>
  <si>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</si>
  <si>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</si>
  <si>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</si>
  <si>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</si>
  <si>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</si>
  <si>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</si>
  <si>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</si>
  <si>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</si>
  <si>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</si>
  <si>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</si>
  <si>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</si>
  <si>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</si>
  <si>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</si>
  <si>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</si>
  <si>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</si>
  <si>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</si>
  <si>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</si>
  <si>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</si>
  <si>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</si>
  <si>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</si>
  <si>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</si>
  <si>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</si>
  <si>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</si>
  <si>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</si>
  <si>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</si>
  <si>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</si>
  <si>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</si>
  <si>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</si>
  <si>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</si>
  <si>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</si>
  <si>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</si>
  <si>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</si>
  <si>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</si>
  <si>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</si>
  <si>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</si>
  <si>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</si>
  <si>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</si>
  <si>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</si>
  <si>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</si>
  <si>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</si>
  <si>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</si>
  <si>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</si>
  <si>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</si>
  <si>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</si>
  <si>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</si>
  <si>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</si>
  <si>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</si>
  <si>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</si>
  <si>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</si>
  <si>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</si>
  <si>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</si>
  <si>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</si>
  <si>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</si>
  <si>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</si>
  <si>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</si>
  <si>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</si>
  <si>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</si>
  <si>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</si>
  <si>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</si>
  <si>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</si>
  <si>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</si>
  <si>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</si>
  <si>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</si>
  <si>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</si>
  <si>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</si>
  <si>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</si>
  <si>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</si>
  <si>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</si>
  <si>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</si>
  <si>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</si>
  <si>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</si>
  <si>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</si>
  <si>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</si>
  <si>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</si>
  <si>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</si>
  <si>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</si>
  <si>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</si>
  <si>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</si>
  <si>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</si>
  <si>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</si>
  <si>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</si>
  <si>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</si>
  <si>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</si>
  <si>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</si>
  <si>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</si>
  <si>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</si>
  <si>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</si>
  <si>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</si>
  <si>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</si>
  <si>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</si>
  <si>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</si>
  <si>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</si>
  <si>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</si>
  <si>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</si>
  <si>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</si>
  <si>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</si>
  <si>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</si>
  <si>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</si>
  <si>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</si>
  <si>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</si>
  <si>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</si>
  <si>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</si>
  <si>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</si>
  <si>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</si>
  <si>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</si>
  <si>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</si>
  <si>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</si>
  <si>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</si>
  <si>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</si>
  <si>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</si>
  <si>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</si>
  <si>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</si>
  <si>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</si>
  <si>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</si>
  <si>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</si>
  <si>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</si>
  <si>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</si>
  <si>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</si>
  <si>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</si>
  <si>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</si>
  <si>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</si>
  <si>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</si>
  <si>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</si>
  <si>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</si>
  <si>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</si>
  <si>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</si>
  <si>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</si>
  <si>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</si>
  <si>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</si>
  <si>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</si>
  <si>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</si>
  <si>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</si>
  <si>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</si>
  <si>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</si>
  <si>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</si>
  <si>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</si>
  <si>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</si>
  <si>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</si>
  <si>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</si>
  <si>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</si>
  <si>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</si>
  <si>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</si>
  <si>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</si>
  <si>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</si>
  <si>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</si>
  <si>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</si>
  <si>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</si>
  <si>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</si>
  <si>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</si>
  <si>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</si>
  <si>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</si>
  <si>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</si>
  <si>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</si>
  <si>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</si>
  <si>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</si>
  <si>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</si>
  <si>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</si>
  <si>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</si>
  <si>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</si>
  <si>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</si>
  <si>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</si>
  <si>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</si>
  <si>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</si>
  <si>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</si>
  <si>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</si>
  <si>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</si>
  <si>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</si>
  <si>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</si>
  <si>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</si>
  <si>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</si>
  <si>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</si>
  <si>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</si>
  <si>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</si>
  <si>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</si>
  <si>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</si>
  <si>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</si>
  <si>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</si>
  <si>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</si>
  <si>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</si>
  <si>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</si>
  <si>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</si>
  <si>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</si>
  <si>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</si>
  <si>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</si>
  <si>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</si>
  <si>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</si>
  <si>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</si>
  <si>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</si>
  <si>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</si>
  <si>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</si>
  <si>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</si>
  <si>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</si>
  <si>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</si>
  <si>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</si>
  <si>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</si>
  <si>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</si>
  <si>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</si>
  <si>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</si>
  <si>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</si>
  <si>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</si>
  <si>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</si>
  <si>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</si>
  <si>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</si>
  <si>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</si>
  <si>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</si>
  <si>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</si>
  <si>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</si>
  <si>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</si>
  <si>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</si>
  <si>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</si>
  <si>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</si>
  <si>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</si>
  <si>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</si>
  <si>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</si>
  <si>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</si>
  <si>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</si>
  <si>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</si>
  <si>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</si>
  <si>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</si>
  <si>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</si>
  <si>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</si>
  <si>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</si>
  <si>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</si>
  <si>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</si>
  <si>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</si>
  <si>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</si>
  <si>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</si>
  <si>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</si>
  <si>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</si>
  <si>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</si>
  <si>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</si>
  <si>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</si>
  <si>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</si>
  <si>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</si>
  <si>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</si>
  <si>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</si>
  <si>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</si>
  <si>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</si>
  <si>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</si>
  <si>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</si>
  <si>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</si>
  <si>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</si>
  <si>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</si>
  <si>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</si>
  <si>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</si>
  <si>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</si>
  <si>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</si>
  <si>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</si>
  <si>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</si>
  <si>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</si>
  <si>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</si>
  <si>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</si>
  <si>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</si>
  <si>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</si>
  <si>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</si>
  <si>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</si>
  <si>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</si>
  <si>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</si>
  <si>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</si>
  <si>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</si>
  <si>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</si>
  <si>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</si>
  <si>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</si>
  <si>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</si>
  <si>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</si>
  <si>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</si>
  <si>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</si>
  <si>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</si>
  <si>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</si>
  <si>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</si>
  <si>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</si>
  <si>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</si>
  <si>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</si>
  <si>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</si>
  <si>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</si>
  <si>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</si>
  <si>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</si>
  <si>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</si>
  <si>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</si>
  <si>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</si>
  <si>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</si>
  <si>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</si>
  <si>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</si>
  <si>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</si>
  <si>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</si>
  <si>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</si>
  <si>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</si>
  <si>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</si>
  <si>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</si>
  <si>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</si>
  <si>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</si>
  <si>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</si>
  <si>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</si>
  <si>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</si>
  <si>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</si>
  <si>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</si>
  <si>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</si>
  <si>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</si>
  <si>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</si>
  <si>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</si>
  <si>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</si>
  <si>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</si>
  <si>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</si>
  <si>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</si>
  <si>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</si>
  <si>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</si>
  <si>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</si>
  <si>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</si>
  <si>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</si>
  <si>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</si>
  <si>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</si>
  <si>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</si>
  <si>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</si>
  <si>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</si>
  <si>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</si>
  <si>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</si>
  <si>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</si>
  <si>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</si>
  <si>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</si>
  <si>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</si>
  <si>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</si>
  <si>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</si>
  <si>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</si>
  <si>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</si>
  <si>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</si>
  <si>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</si>
  <si>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</si>
  <si>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</si>
  <si>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</si>
  <si>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</si>
  <si>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</si>
  <si>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</si>
  <si>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</si>
  <si>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</si>
  <si>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</si>
  <si>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</si>
  <si>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</si>
  <si>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</si>
  <si>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</si>
  <si>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</si>
  <si>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</si>
  <si>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</si>
  <si>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</si>
  <si>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</si>
  <si>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</si>
  <si>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</si>
  <si>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</si>
  <si>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</si>
  <si>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</si>
  <si>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</si>
  <si>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</si>
  <si>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</si>
  <si>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</si>
  <si>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</si>
  <si>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</si>
  <si>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</si>
  <si>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</si>
  <si>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</si>
  <si>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</si>
  <si>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</si>
  <si>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</si>
  <si>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</si>
  <si>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</si>
  <si>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</si>
  <si>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</si>
  <si>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</si>
  <si>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</si>
  <si>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</si>
  <si>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</si>
  <si>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</si>
  <si>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</si>
  <si>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</si>
  <si>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</si>
  <si>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</si>
  <si>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</si>
  <si>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</si>
  <si>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</si>
  <si>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</si>
  <si>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</si>
  <si>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</si>
  <si>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</si>
  <si>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</si>
  <si>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</si>
  <si>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</si>
  <si>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</si>
  <si>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</si>
  <si>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</si>
  <si>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</si>
  <si>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</si>
  <si>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</si>
  <si>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</si>
  <si>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</si>
  <si>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</si>
  <si>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</si>
  <si>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</si>
  <si>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</si>
  <si>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</si>
  <si>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</si>
  <si>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</si>
  <si>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</si>
  <si>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</si>
  <si>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</si>
  <si>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</si>
  <si>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</si>
  <si>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</si>
  <si>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</si>
  <si>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</si>
  <si>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</si>
  <si>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</si>
  <si>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</si>
  <si>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</si>
  <si>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</si>
  <si>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</si>
  <si>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</si>
  <si>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</si>
  <si>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</si>
  <si>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</si>
  <si>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</si>
  <si>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</si>
  <si>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</si>
  <si>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</si>
  <si>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</si>
  <si>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</si>
  <si>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</si>
  <si>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</si>
  <si>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</si>
  <si>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</si>
  <si>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</si>
  <si>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</si>
  <si>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</si>
  <si>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</si>
  <si>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</si>
  <si>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</si>
  <si>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</si>
  <si>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</si>
  <si>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</si>
  <si>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</si>
  <si>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</si>
  <si>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</si>
  <si>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</si>
  <si>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</si>
  <si>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</si>
  <si>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</si>
  <si>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</si>
  <si>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</si>
  <si>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</si>
  <si>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</si>
  <si>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</si>
  <si>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</si>
  <si>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</si>
  <si>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</si>
  <si>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</si>
  <si>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</si>
  <si>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</si>
  <si>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</si>
  <si>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</si>
  <si>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</si>
  <si>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</si>
  <si>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</si>
  <si>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</si>
  <si>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</si>
  <si>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</si>
  <si>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</si>
  <si>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</si>
  <si>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</si>
  <si>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</si>
  <si>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</si>
  <si>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</si>
  <si>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</si>
  <si>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</si>
  <si>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</si>
  <si>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</si>
  <si>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</si>
  <si>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</si>
  <si>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</si>
  <si>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</si>
  <si>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</si>
  <si>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</si>
  <si>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</si>
  <si>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</si>
  <si>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</si>
  <si>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</si>
  <si>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</si>
  <si>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</si>
  <si>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</si>
  <si>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</si>
  <si>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</si>
  <si>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</si>
  <si>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</si>
  <si>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</si>
  <si>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</si>
  <si>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</si>
  <si>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</si>
  <si>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</si>
  <si>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</si>
  <si>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</si>
  <si>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</si>
  <si>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</si>
  <si>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</si>
  <si>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</si>
  <si>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</si>
  <si>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</si>
  <si>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</si>
  <si>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</si>
  <si>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</si>
  <si>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</si>
  <si>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</si>
  <si>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</si>
  <si>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</si>
  <si>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</si>
  <si>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</si>
  <si>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</si>
  <si>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</si>
  <si>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</si>
  <si>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</si>
  <si>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</si>
  <si>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</si>
  <si>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</si>
  <si>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</si>
  <si>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</si>
  <si>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</si>
  <si>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</si>
  <si>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</si>
  <si>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</si>
  <si>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</si>
  <si>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</si>
  <si>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</si>
  <si>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</si>
  <si>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</si>
  <si>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</si>
  <si>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</si>
  <si>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</si>
  <si>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</si>
  <si>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</si>
  <si>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</si>
  <si>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</si>
  <si>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</si>
  <si>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</si>
  <si>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</si>
  <si>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</si>
  <si>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</si>
  <si>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</si>
  <si>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</si>
  <si>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</si>
  <si>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</si>
  <si>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</si>
  <si>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</si>
  <si>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</si>
  <si>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</si>
  <si>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</si>
  <si>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</si>
  <si>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</si>
  <si>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</si>
  <si>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</si>
  <si>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</si>
  <si>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</si>
  <si>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</si>
  <si>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</si>
  <si>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</si>
  <si>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</si>
  <si>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</si>
  <si>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</si>
  <si>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</si>
  <si>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</si>
  <si>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</si>
  <si>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</si>
  <si>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</si>
  <si>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</si>
  <si>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</si>
  <si>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</si>
  <si>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</si>
  <si>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</si>
  <si>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</si>
  <si>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</si>
  <si>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</si>
  <si>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</si>
  <si>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</si>
  <si>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</si>
  <si>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</si>
  <si>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</si>
  <si>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</si>
  <si>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</si>
  <si>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</si>
  <si>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</si>
  <si>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</si>
  <si>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</si>
  <si>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</si>
  <si>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</si>
  <si>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</si>
  <si>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</si>
  <si>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</si>
  <si>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</si>
  <si>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</si>
  <si>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</si>
  <si>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</si>
  <si>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</si>
  <si>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</si>
  <si>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</si>
  <si>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</si>
  <si>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</si>
  <si>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</si>
  <si>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</si>
  <si>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</si>
  <si>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</si>
  <si>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</si>
  <si>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</si>
  <si>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</si>
  <si>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</si>
  <si>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</si>
  <si>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</si>
  <si>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</si>
  <si>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</si>
  <si>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</si>
  <si>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</si>
  <si>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</si>
  <si>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</si>
  <si>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</si>
  <si>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</si>
  <si>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</si>
  <si>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</si>
  <si>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</si>
  <si>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</si>
  <si>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</si>
  <si>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</si>
  <si>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</si>
  <si>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</si>
  <si>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</si>
  <si>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</si>
  <si>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</si>
  <si>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</si>
  <si>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</si>
  <si>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</si>
  <si>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</si>
  <si>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</si>
  <si>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</si>
  <si>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</si>
  <si>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</si>
  <si>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</si>
  <si>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</si>
  <si>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</si>
  <si>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</si>
  <si>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</si>
  <si>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</si>
  <si>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</si>
  <si>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</si>
  <si>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</si>
  <si>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</si>
  <si>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</si>
  <si>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</si>
  <si>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</si>
  <si>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</si>
  <si>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</si>
  <si>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</si>
  <si>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</si>
  <si>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</si>
  <si>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</si>
  <si>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</si>
  <si>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</si>
  <si>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</si>
  <si>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</si>
  <si>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</si>
  <si>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</si>
  <si>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</si>
  <si>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</si>
  <si>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</si>
  <si>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</si>
  <si>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</si>
  <si>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</si>
  <si>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</si>
  <si>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</si>
  <si>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</si>
  <si>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</si>
  <si>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</si>
  <si>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</si>
  <si>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</si>
  <si>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</si>
  <si>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</si>
  <si>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</si>
  <si>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</si>
  <si>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</si>
  <si>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</si>
  <si>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</si>
  <si>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</si>
  <si>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</si>
  <si>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</si>
  <si>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</si>
  <si>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</si>
  <si>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</si>
  <si>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</si>
  <si>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</si>
  <si>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</si>
  <si>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</si>
  <si>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</si>
  <si>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</si>
  <si>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</si>
  <si>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</si>
  <si>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</si>
  <si>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</si>
  <si>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</si>
  <si>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</si>
  <si>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</si>
  <si>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</si>
  <si>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</si>
  <si>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</si>
  <si>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</si>
  <si>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</si>
  <si>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</si>
  <si>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</si>
  <si>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</si>
  <si>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</si>
  <si>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</si>
  <si>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</si>
  <si>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</si>
  <si>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</si>
  <si>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</si>
  <si>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</si>
  <si>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</si>
  <si>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</si>
  <si>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</si>
  <si>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</si>
  <si>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</si>
  <si>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</si>
  <si>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</si>
  <si>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</si>
  <si>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</si>
  <si>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</si>
  <si>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</si>
  <si>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</si>
  <si>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</si>
  <si>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</si>
  <si>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</si>
  <si>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</si>
  <si>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</si>
  <si>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</si>
  <si>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</si>
  <si>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</si>
  <si>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</si>
  <si>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</si>
  <si>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</si>
  <si>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</si>
  <si>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</si>
  <si>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</si>
  <si>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</si>
  <si>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</si>
  <si>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</si>
  <si>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</si>
  <si>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</si>
  <si>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</si>
  <si>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</si>
  <si>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</si>
  <si>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</si>
  <si>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</si>
  <si>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</si>
  <si>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</si>
  <si>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</si>
  <si>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</si>
  <si>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</si>
  <si>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</si>
  <si>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</si>
  <si>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</si>
  <si>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</si>
  <si>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</si>
  <si>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</si>
  <si>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</si>
  <si>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</si>
  <si>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</si>
  <si>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</si>
  <si>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</si>
  <si>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</si>
  <si>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</si>
  <si>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</si>
  <si>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</si>
  <si>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</si>
  <si>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</si>
  <si>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</si>
  <si>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</si>
  <si>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</si>
  <si>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</si>
  <si>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</si>
  <si>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</si>
  <si>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</si>
  <si>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</si>
  <si>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</si>
  <si>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</si>
  <si>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</si>
  <si>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</si>
  <si>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</si>
  <si>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</si>
  <si>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</si>
  <si>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</si>
  <si>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</si>
  <si>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</si>
  <si>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</si>
  <si>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</si>
  <si>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</si>
  <si>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</si>
  <si>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</si>
  <si>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</si>
  <si>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</si>
  <si>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</si>
  <si>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</si>
  <si>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</si>
  <si>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</si>
  <si>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</si>
  <si>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</si>
  <si>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</si>
  <si>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</si>
  <si>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</si>
  <si>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</si>
  <si>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</si>
  <si>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</si>
  <si>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</si>
  <si>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</si>
  <si>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</si>
  <si>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</si>
  <si>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</si>
  <si>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</si>
  <si>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</si>
  <si>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</si>
  <si>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</si>
  <si>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</si>
  <si>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</si>
  <si>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</si>
  <si>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</si>
  <si>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</si>
  <si>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</si>
  <si>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</si>
  <si>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</si>
  <si>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</si>
  <si>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</si>
  <si>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</si>
  <si>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</si>
  <si>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</si>
  <si>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</si>
  <si>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</si>
  <si>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</si>
  <si>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</si>
  <si>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</si>
  <si>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</si>
  <si>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</si>
  <si>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</si>
  <si>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</si>
  <si>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</si>
  <si>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</si>
  <si>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</si>
  <si>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</si>
  <si>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</si>
  <si>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</si>
  <si>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</si>
  <si>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</si>
  <si>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</si>
  <si>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</si>
  <si>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</si>
  <si>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</si>
  <si>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</si>
  <si>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</si>
  <si>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</si>
  <si>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</si>
  <si>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</si>
  <si>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</si>
  <si>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</si>
  <si>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</si>
  <si>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</si>
  <si>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</si>
  <si>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</si>
  <si>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</si>
  <si>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</si>
  <si>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</si>
  <si>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</si>
  <si>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</si>
  <si>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</si>
  <si>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</si>
  <si>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</si>
  <si>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</si>
  <si>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</si>
  <si>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</si>
  <si>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</si>
  <si>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</si>
  <si>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</si>
  <si>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</si>
  <si>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</si>
  <si>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</si>
  <si>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</si>
  <si>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</si>
  <si>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</si>
  <si>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</si>
  <si>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</si>
  <si>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</si>
  <si>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</si>
  <si>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</si>
  <si>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</si>
  <si>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</si>
  <si>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</si>
  <si>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</si>
  <si>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</si>
  <si>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</si>
  <si>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</si>
  <si>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</si>
  <si>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</si>
  <si>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</si>
  <si>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</si>
  <si>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</si>
  <si>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</si>
  <si>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</si>
  <si>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</si>
  <si>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</si>
  <si>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</si>
  <si>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</si>
  <si>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</si>
  <si>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</si>
  <si>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</si>
  <si>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</si>
  <si>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</si>
  <si>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</si>
  <si>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</si>
  <si>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</si>
  <si>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</si>
  <si>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</si>
  <si>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</si>
  <si>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</si>
  <si>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</si>
  <si>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</si>
  <si>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</si>
  <si>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</si>
  <si>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</si>
  <si>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</si>
  <si>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</si>
  <si>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</si>
  <si>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</si>
  <si>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</si>
  <si>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</si>
  <si>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</si>
  <si>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</si>
  <si>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</si>
  <si>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</si>
  <si>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</si>
  <si>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</si>
  <si>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</si>
  <si>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</si>
  <si>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</si>
  <si>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</si>
  <si>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</si>
  <si>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</si>
  <si>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</si>
  <si>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</si>
  <si>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</si>
  <si>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</si>
  <si>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</si>
  <si>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</si>
  <si>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</si>
  <si>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</si>
  <si>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</si>
  <si>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</si>
  <si>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</si>
  <si>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</si>
  <si>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</si>
  <si>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</si>
  <si>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</si>
  <si>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</si>
  <si>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</si>
  <si>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</si>
  <si>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</si>
  <si>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</si>
  <si>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</si>
  <si>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</si>
  <si>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</si>
  <si>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</si>
  <si>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</si>
  <si>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</si>
  <si>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</si>
  <si>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</si>
  <si>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</si>
  <si>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</si>
  <si>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</si>
  <si>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</si>
  <si>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</si>
  <si>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</si>
  <si>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</si>
  <si>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</si>
  <si>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</si>
  <si>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</si>
  <si>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</si>
  <si>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</si>
  <si>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</si>
  <si>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</si>
  <si>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</si>
  <si>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</si>
  <si>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</si>
  <si>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</si>
  <si>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</si>
  <si>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</si>
  <si>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</si>
  <si>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</si>
  <si>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</si>
  <si>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</si>
  <si>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</si>
  <si>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</si>
  <si>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</si>
  <si>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</si>
  <si>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</si>
  <si>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</si>
  <si>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</si>
  <si>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</si>
  <si>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</si>
  <si>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</si>
  <si>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</si>
  <si>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</si>
  <si>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</si>
  <si>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</si>
  <si>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</si>
  <si>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</si>
  <si>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</si>
  <si>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</si>
  <si>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</si>
  <si>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</si>
  <si>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</si>
  <si>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</si>
  <si>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</si>
  <si>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</si>
  <si>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</si>
  <si>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</si>
  <si>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</si>
  <si>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</si>
  <si>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</si>
  <si>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</si>
  <si>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</si>
  <si>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</si>
  <si>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</si>
  <si>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</si>
  <si>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</si>
  <si>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</si>
  <si>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</si>
  <si>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</si>
  <si>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</si>
  <si>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</si>
  <si>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</si>
  <si>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</si>
  <si>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</si>
  <si>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</si>
  <si>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</si>
  <si>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</si>
  <si>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</si>
  <si>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</si>
  <si>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</si>
  <si>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</si>
  <si>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</si>
  <si>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</si>
  <si>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</si>
  <si>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</si>
  <si>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</si>
  <si>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</si>
  <si>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</si>
  <si>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</si>
  <si>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</si>
  <si>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</si>
  <si>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</si>
  <si>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</si>
  <si>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</si>
  <si>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</si>
  <si>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</si>
  <si>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</si>
  <si>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</si>
  <si>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</si>
  <si>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</si>
  <si>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</si>
  <si>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</si>
  <si>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</si>
  <si>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</si>
  <si>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</si>
  <si>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</si>
  <si>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</si>
  <si>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</si>
  <si>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</si>
  <si>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</si>
  <si>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</si>
  <si>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</si>
  <si>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</si>
  <si>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</si>
  <si>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</si>
  <si>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</si>
  <si>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</si>
  <si>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</si>
  <si>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</si>
  <si>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</si>
  <si>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</si>
  <si>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</si>
  <si>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</si>
  <si>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</si>
  <si>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</si>
  <si>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</si>
  <si>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</si>
  <si>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</si>
  <si>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</si>
  <si>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</si>
  <si>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</si>
  <si>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</si>
  <si>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</si>
  <si>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</si>
  <si>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</si>
  <si>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</si>
  <si>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</si>
  <si>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</si>
  <si>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</si>
  <si>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</si>
  <si>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</si>
  <si>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</si>
  <si>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</si>
  <si>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</si>
  <si>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</si>
  <si>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</si>
  <si>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</si>
  <si>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</si>
  <si>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</si>
  <si>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</si>
  <si>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</si>
  <si>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</si>
  <si>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</si>
  <si>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</si>
  <si>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</si>
  <si>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</si>
  <si>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</si>
  <si>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</si>
  <si>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</si>
  <si>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</si>
  <si>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</si>
  <si>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</si>
  <si>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</si>
  <si>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</si>
  <si>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</si>
  <si>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</si>
  <si>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</si>
  <si>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</si>
  <si>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</si>
  <si>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</si>
  <si>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</si>
  <si>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</si>
  <si>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</si>
  <si>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</si>
  <si>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</si>
  <si>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</si>
  <si>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</si>
  <si>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</si>
  <si>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</si>
  <si>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</si>
  <si>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</si>
  <si>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</si>
  <si>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</si>
  <si>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</si>
  <si>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</si>
  <si>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</si>
  <si>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</si>
  <si>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</si>
  <si>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</si>
  <si>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</si>
  <si>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</si>
  <si>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</si>
  <si>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</si>
  <si>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</si>
  <si>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</si>
  <si>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</si>
  <si>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</si>
  <si>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</si>
  <si>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</si>
  <si>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</si>
  <si>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</si>
  <si>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</si>
  <si>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</si>
  <si>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</si>
  <si>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</si>
  <si>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</si>
  <si>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</si>
  <si>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</si>
  <si>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</si>
  <si>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</si>
  <si>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</si>
  <si>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</si>
  <si>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</si>
  <si>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</si>
  <si>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</si>
  <si>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</si>
  <si>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</si>
  <si>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</si>
  <si>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</si>
  <si>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</si>
  <si>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</si>
  <si>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</si>
  <si>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</si>
  <si>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</si>
  <si>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</si>
  <si>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</si>
  <si>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</si>
  <si>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</si>
  <si>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</si>
  <si>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</si>
  <si>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</si>
  <si>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</si>
  <si>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</si>
  <si>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</si>
  <si>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</si>
  <si>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</si>
  <si>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</si>
  <si>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</si>
  <si>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</si>
  <si>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</si>
  <si>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</si>
  <si>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</si>
  <si>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</si>
  <si>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</si>
  <si>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</si>
  <si>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</si>
  <si>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</si>
  <si>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</si>
  <si>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</si>
  <si>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</si>
  <si>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</si>
  <si>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</si>
  <si>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</si>
  <si>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</si>
  <si>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</si>
  <si>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</si>
  <si>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</si>
  <si>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</si>
  <si>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</si>
  <si>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</si>
  <si>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</si>
  <si>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</si>
  <si>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</si>
  <si>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</si>
  <si>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</si>
  <si>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</si>
  <si>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</si>
  <si>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</si>
  <si>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</si>
  <si>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</si>
  <si>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</si>
  <si>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</si>
  <si>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</si>
  <si>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</si>
  <si>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</si>
  <si>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</si>
  <si>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</si>
  <si>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</si>
  <si>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</si>
  <si>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</si>
  <si>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</si>
  <si>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</si>
  <si>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</si>
  <si>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</si>
  <si>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</si>
  <si>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</si>
  <si>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</si>
  <si>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</si>
  <si>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</si>
  <si>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</si>
  <si>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</si>
  <si>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</si>
  <si>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</si>
  <si>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</si>
  <si>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</si>
  <si>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</si>
  <si>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</si>
  <si>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</si>
  <si>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</si>
  <si>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</si>
  <si>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</si>
  <si>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</si>
  <si>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</si>
  <si>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</si>
  <si>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</si>
  <si>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</si>
  <si>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</si>
  <si>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</si>
  <si>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</si>
  <si>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</si>
  <si>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</si>
  <si>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</si>
  <si>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</si>
  <si>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</si>
  <si>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</si>
  <si>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</si>
  <si>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</si>
  <si>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</si>
  <si>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</si>
  <si>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</si>
  <si>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</si>
  <si>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</si>
  <si>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</si>
  <si>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</si>
  <si>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</si>
  <si>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</si>
  <si>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</si>
  <si>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</si>
  <si>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</si>
  <si>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</si>
  <si>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</si>
  <si>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</si>
  <si>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</si>
  <si>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</si>
  <si>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</si>
  <si>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</si>
  <si>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</si>
  <si>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</si>
  <si>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</si>
  <si>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</si>
  <si>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</si>
  <si>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</si>
  <si>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</si>
  <si>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</si>
  <si>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</si>
  <si>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</si>
  <si>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</si>
  <si>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</si>
  <si>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</si>
  <si>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</si>
  <si>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</si>
  <si>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</si>
  <si>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</si>
  <si>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</si>
  <si>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</si>
  <si>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</si>
  <si>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</si>
  <si>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</si>
  <si>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</si>
  <si>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</si>
  <si>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</si>
  <si>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</si>
  <si>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</si>
  <si>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</si>
  <si>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</si>
  <si>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</si>
  <si>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</si>
  <si>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</si>
  <si>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</si>
  <si>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</si>
  <si>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</si>
  <si>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</si>
  <si>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</si>
  <si>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</si>
  <si>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</si>
  <si>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</si>
  <si>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</si>
  <si>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</si>
  <si>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</si>
  <si>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</si>
  <si>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</si>
  <si>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</si>
  <si>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</si>
  <si>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</si>
  <si>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</si>
  <si>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</si>
  <si>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</si>
  <si>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</si>
  <si>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</si>
  <si>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</si>
  <si>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</si>
  <si>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</si>
  <si>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</si>
  <si>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</si>
  <si>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</si>
  <si>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</si>
  <si>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</si>
  <si>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</si>
  <si>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</si>
  <si>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</si>
  <si>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</si>
  <si>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</si>
  <si>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</si>
  <si>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</si>
  <si>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</si>
  <si>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</si>
  <si>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</si>
  <si>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</si>
  <si>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</si>
  <si>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</si>
  <si>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</si>
  <si>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</si>
  <si>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</si>
  <si>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</si>
  <si>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</si>
  <si>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</si>
  <si>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</si>
  <si>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</si>
  <si>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</si>
  <si>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</si>
  <si>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</si>
  <si>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</si>
  <si>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</si>
  <si>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</si>
  <si>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</si>
  <si>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</si>
  <si>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</si>
  <si>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</si>
  <si>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</si>
  <si>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</si>
  <si>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</si>
  <si>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</si>
  <si>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</si>
  <si>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</si>
  <si>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</si>
  <si>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</si>
  <si>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</si>
  <si>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</si>
  <si>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</si>
  <si>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</si>
  <si>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</si>
  <si>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</si>
  <si>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</si>
  <si>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</si>
  <si>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</si>
  <si>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</si>
  <si>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</si>
  <si>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</si>
  <si>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</si>
  <si>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</si>
  <si>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</si>
  <si>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</si>
  <si>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</si>
  <si>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</si>
  <si>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</si>
  <si>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</si>
  <si>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</si>
  <si>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</si>
  <si>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</si>
  <si>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</si>
  <si>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</si>
  <si>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</si>
  <si>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</si>
  <si>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</si>
  <si>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</si>
  <si>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</si>
  <si>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</si>
  <si>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</si>
  <si>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</si>
  <si>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</si>
  <si>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</si>
  <si>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</si>
  <si>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</si>
  <si>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</si>
  <si>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</si>
  <si>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</si>
  <si>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</si>
  <si>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</si>
  <si>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</si>
  <si>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</si>
  <si>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</si>
  <si>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</si>
  <si>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</si>
  <si>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</si>
  <si>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</si>
  <si>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</si>
  <si>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</si>
  <si>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</si>
  <si>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</si>
  <si>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</si>
  <si>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</si>
  <si>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</si>
  <si>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</si>
  <si>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</si>
  <si>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</si>
  <si>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</si>
  <si>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</si>
  <si>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</si>
  <si>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</si>
  <si>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</si>
  <si>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</si>
  <si>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</si>
  <si>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</si>
  <si>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</si>
  <si>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</si>
  <si>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</si>
  <si>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</si>
  <si>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</si>
  <si>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</si>
  <si>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</si>
  <si>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</si>
  <si>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</si>
  <si>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</si>
  <si>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</si>
  <si>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</si>
  <si>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</si>
  <si>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</si>
  <si>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</si>
  <si>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</si>
  <si>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</si>
  <si>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</si>
  <si>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</si>
  <si>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</si>
  <si>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</si>
  <si>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</si>
  <si>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</si>
  <si>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</si>
  <si>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</si>
  <si>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</si>
  <si>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</si>
  <si>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</si>
  <si>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</si>
  <si>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</si>
  <si>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</si>
  <si>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</si>
  <si>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</si>
  <si>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</si>
  <si>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</si>
  <si>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</si>
  <si>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</si>
  <si>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</si>
  <si>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</si>
  <si>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</si>
  <si>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</si>
  <si>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</si>
  <si>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</si>
  <si>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</si>
  <si>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</si>
  <si>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</si>
  <si>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</si>
  <si>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</si>
  <si>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</si>
  <si>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</si>
  <si>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</si>
  <si>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</si>
  <si>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</si>
  <si>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</si>
  <si>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</si>
  <si>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</si>
  <si>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</si>
  <si>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</si>
  <si>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</si>
  <si>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</si>
  <si>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</si>
  <si>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</si>
  <si>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</si>
  <si>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</si>
  <si>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</si>
  <si>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</si>
  <si>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</si>
  <si>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</si>
  <si>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</si>
  <si>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</si>
  <si>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</si>
  <si>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</si>
  <si>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</si>
  <si>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</si>
  <si>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</si>
  <si>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</si>
  <si>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</si>
  <si>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</si>
  <si>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</si>
  <si>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</si>
  <si>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</si>
  <si>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</si>
  <si>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</si>
  <si>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</si>
  <si>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</si>
  <si>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</si>
  <si>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</si>
  <si>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</si>
  <si>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</si>
  <si>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</si>
  <si>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</si>
  <si>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</si>
  <si>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</si>
  <si>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</si>
  <si>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</si>
  <si>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</si>
  <si>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</si>
  <si>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</si>
  <si>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</si>
  <si>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</si>
  <si>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</si>
  <si>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</si>
  <si>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</si>
  <si>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</si>
  <si>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</si>
  <si>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</si>
  <si>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</si>
  <si>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</si>
  <si>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</si>
  <si>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</si>
  <si>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</si>
  <si>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</si>
  <si>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</si>
  <si>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</si>
  <si>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</si>
  <si>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</si>
  <si>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</si>
  <si>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</si>
  <si>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</si>
  <si>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</si>
  <si>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</si>
  <si>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</si>
  <si>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</si>
  <si>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</si>
  <si>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</si>
  <si>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</si>
  <si>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</si>
  <si>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</si>
  <si>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</si>
  <si>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</si>
  <si>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</si>
  <si>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</si>
  <si>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</si>
  <si>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</si>
  <si>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</si>
  <si>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</si>
  <si>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</si>
  <si>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</si>
  <si>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</si>
  <si>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</si>
  <si>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</si>
  <si>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</si>
  <si>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</si>
  <si>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</si>
  <si>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</si>
  <si>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</si>
  <si>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</si>
  <si>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</si>
  <si>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</si>
  <si>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</si>
  <si>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</si>
  <si>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</si>
  <si>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</si>
  <si>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</si>
  <si>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</si>
  <si>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</si>
  <si>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</si>
  <si>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</si>
  <si>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</si>
  <si>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</si>
  <si>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</si>
  <si>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</si>
  <si>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</si>
  <si>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</si>
  <si>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</si>
  <si>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</si>
  <si>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</si>
  <si>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</si>
  <si>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</si>
  <si>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</si>
  <si>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</si>
  <si>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</si>
  <si>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</si>
  <si>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</si>
  <si>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</si>
  <si>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</si>
  <si>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</si>
  <si>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</si>
  <si>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</si>
  <si>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</si>
  <si>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</si>
  <si>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</si>
  <si>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</si>
  <si>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</si>
  <si>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</si>
  <si>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</si>
  <si>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</si>
  <si>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</si>
  <si>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</si>
  <si>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</si>
  <si>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</si>
  <si>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</si>
  <si>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</si>
  <si>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</si>
  <si>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</si>
  <si>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</si>
  <si>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</si>
  <si>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</si>
  <si>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</si>
  <si>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</si>
  <si>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</si>
  <si>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</si>
  <si>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</si>
  <si>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</si>
  <si>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</si>
  <si>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</si>
  <si>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</si>
  <si>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</si>
  <si>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</si>
  <si>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</si>
  <si>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</si>
  <si>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</si>
  <si>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</si>
  <si>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</si>
  <si>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</si>
  <si>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</si>
  <si>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</si>
  <si>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</si>
  <si>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</si>
  <si>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</si>
  <si>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</si>
  <si>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</si>
  <si>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</si>
  <si>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</si>
  <si>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</si>
  <si>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</si>
  <si>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</si>
  <si>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</si>
  <si>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</si>
  <si>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</si>
  <si>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</si>
  <si>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</si>
  <si>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</si>
  <si>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</si>
  <si>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</si>
  <si>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</si>
  <si>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</si>
  <si>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</si>
  <si>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</si>
  <si>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</si>
  <si>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</si>
  <si>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</si>
  <si>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</si>
  <si>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</si>
  <si>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</si>
  <si>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</si>
  <si>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</si>
  <si>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</si>
  <si>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</si>
  <si>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</si>
  <si>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</si>
  <si>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</si>
  <si>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</si>
  <si>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</si>
  <si>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</si>
  <si>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</si>
  <si>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</si>
  <si>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</si>
  <si>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</si>
  <si>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</si>
  <si>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</si>
  <si>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</si>
  <si>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</si>
  <si>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</si>
  <si>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</si>
  <si>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</si>
  <si>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</si>
  <si>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</si>
  <si>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</si>
  <si>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</si>
  <si>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</si>
  <si>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</si>
  <si>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</si>
  <si>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</si>
  <si>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</si>
  <si>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</si>
  <si>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</si>
  <si>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</si>
  <si>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</si>
  <si>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</si>
  <si>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</si>
  <si>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</si>
  <si>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</si>
  <si>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</si>
  <si>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</si>
  <si>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</si>
  <si>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</si>
  <si>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</si>
  <si>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</si>
  <si>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</si>
  <si>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</si>
  <si>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</si>
  <si>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</si>
  <si>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</si>
  <si>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</si>
  <si>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</si>
  <si>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</si>
  <si>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</si>
  <si>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</si>
  <si>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</si>
  <si>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</si>
  <si>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</si>
  <si>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</si>
  <si>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</si>
  <si>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</si>
  <si>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</si>
  <si>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</si>
  <si>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</si>
  <si>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</si>
  <si>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</si>
  <si>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</si>
  <si>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</si>
  <si>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</si>
  <si>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</si>
  <si>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</si>
  <si>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</si>
  <si>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</si>
  <si>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</si>
  <si>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</si>
  <si>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</si>
  <si>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</si>
  <si>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</si>
  <si>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</si>
  <si>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</si>
  <si>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</si>
  <si>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</si>
  <si>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</si>
  <si>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</si>
  <si>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</si>
  <si>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</si>
  <si>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</si>
  <si>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</si>
  <si>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</si>
  <si>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</si>
  <si>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</si>
  <si>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</si>
  <si>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</si>
  <si>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</si>
  <si>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</si>
  <si>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</si>
  <si>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</si>
  <si>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</si>
  <si>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</si>
  <si>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</si>
  <si>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</si>
  <si>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</si>
  <si>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</si>
  <si>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</si>
  <si>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</si>
  <si>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</si>
  <si>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</si>
  <si>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</si>
  <si>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</si>
  <si>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</si>
  <si>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</si>
  <si>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</si>
  <si>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</si>
  <si>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</si>
  <si>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</si>
  <si>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</si>
  <si>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</si>
  <si>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</si>
  <si>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</si>
  <si>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</si>
  <si>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</si>
  <si>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</si>
  <si>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</si>
  <si>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</si>
  <si>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</si>
  <si>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</si>
  <si>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</si>
  <si>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</si>
  <si>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</si>
  <si>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</si>
  <si>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</si>
  <si>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</si>
  <si>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</si>
  <si>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</si>
  <si>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</si>
  <si>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</si>
  <si>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</si>
  <si>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</si>
  <si>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</si>
  <si>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</si>
  <si>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</si>
  <si>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</si>
  <si>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</si>
  <si>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</si>
  <si>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</si>
  <si>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</si>
  <si>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</si>
  <si>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</si>
  <si>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</si>
  <si>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</si>
  <si>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</si>
  <si>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</si>
  <si>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</si>
  <si>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</si>
  <si>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</si>
  <si>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</si>
  <si>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</si>
  <si>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</si>
  <si>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</si>
  <si>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</si>
  <si>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</si>
  <si>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</si>
  <si>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</si>
  <si>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</si>
  <si>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</si>
  <si>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</si>
  <si>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</si>
  <si>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</si>
  <si>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</si>
  <si>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</si>
  <si>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</si>
  <si>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</si>
  <si>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</si>
  <si>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</si>
  <si>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</si>
  <si>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</si>
  <si>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</si>
  <si>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</si>
  <si>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</si>
  <si>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</si>
  <si>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</si>
  <si>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</si>
  <si>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</si>
  <si>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</si>
  <si>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</si>
  <si>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</si>
  <si>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</si>
  <si>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</si>
  <si>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</si>
  <si>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</si>
  <si>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</si>
  <si>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</si>
  <si>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</si>
  <si>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</si>
  <si>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</si>
  <si>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</si>
  <si>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</si>
  <si>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</si>
  <si>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</si>
  <si>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</si>
  <si>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</si>
  <si>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</si>
  <si>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</si>
  <si>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</si>
  <si>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</si>
  <si>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</si>
  <si>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</si>
  <si>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</si>
  <si>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</si>
  <si>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</si>
  <si>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</si>
  <si>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</si>
  <si>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</si>
  <si>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</si>
  <si>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</si>
  <si>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</si>
  <si>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</si>
  <si>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</si>
  <si>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</si>
  <si>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</si>
  <si>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</si>
  <si>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</si>
  <si>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</si>
  <si>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</si>
  <si>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</si>
  <si>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</si>
  <si>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</si>
  <si>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</si>
  <si>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</si>
  <si>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</si>
  <si>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</si>
  <si>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</si>
  <si>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</si>
  <si>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</si>
  <si>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</si>
  <si>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</si>
  <si>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</si>
  <si>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</si>
  <si>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</si>
  <si>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</si>
  <si>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</si>
  <si>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</si>
  <si>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</si>
  <si>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</si>
  <si>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</si>
  <si>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</si>
  <si>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</si>
  <si>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</si>
  <si>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</si>
  <si>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</si>
  <si>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</si>
  <si>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</si>
  <si>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</si>
  <si>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</si>
  <si>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</si>
  <si>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</si>
  <si>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</si>
  <si>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</si>
  <si>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</si>
  <si>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</si>
  <si>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</si>
  <si>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</si>
  <si>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</si>
  <si>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</si>
  <si>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</si>
  <si>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</si>
  <si>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</si>
  <si>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</si>
  <si>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</si>
  <si>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</si>
  <si>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</si>
  <si>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</si>
  <si>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</si>
  <si>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</si>
  <si>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</si>
  <si>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</si>
  <si>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</si>
  <si>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</si>
  <si>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</si>
  <si>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</si>
  <si>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</si>
  <si>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</si>
  <si>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</si>
  <si>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</si>
  <si>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</si>
  <si>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</si>
  <si>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</si>
  <si>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</si>
  <si>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</si>
  <si>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</si>
  <si>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</si>
  <si>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</si>
  <si>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</si>
  <si>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</si>
  <si>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</si>
  <si>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</si>
  <si>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</si>
  <si>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</si>
  <si>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</si>
  <si>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</si>
  <si>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</si>
  <si>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</si>
  <si>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</si>
  <si>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</si>
  <si>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</si>
  <si>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</si>
  <si>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</si>
  <si>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</si>
  <si>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</si>
  <si>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</si>
  <si>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</si>
  <si>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</si>
  <si>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</si>
  <si>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</si>
  <si>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</si>
  <si>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</si>
  <si>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</si>
  <si>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</si>
  <si>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</si>
  <si>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</si>
  <si>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</si>
  <si>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</si>
  <si>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</si>
  <si>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</si>
  <si>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</si>
  <si>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</si>
  <si>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</si>
  <si>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</si>
  <si>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</si>
  <si>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</si>
  <si>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</si>
  <si>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</si>
  <si>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</si>
  <si>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</si>
  <si>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</si>
  <si>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</si>
  <si>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</si>
  <si>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</si>
  <si>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</si>
  <si>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</si>
  <si>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</si>
  <si>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</si>
  <si>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</si>
  <si>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</si>
  <si>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</si>
  <si>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</si>
  <si>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</si>
  <si>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</si>
  <si>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</si>
  <si>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</si>
  <si>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</si>
  <si>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</si>
  <si>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</si>
  <si>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</si>
  <si>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</si>
  <si>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</si>
  <si>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</si>
  <si>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</si>
  <si>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</si>
  <si>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</si>
  <si>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</si>
  <si>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</si>
  <si>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</si>
  <si>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</si>
  <si>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</si>
  <si>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</si>
  <si>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</si>
  <si>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</si>
  <si>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</si>
  <si>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</si>
  <si>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</si>
  <si>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</si>
  <si>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</si>
  <si>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</si>
  <si>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</si>
  <si>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</si>
  <si>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</si>
  <si>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</si>
  <si>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</si>
  <si>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</si>
  <si>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</si>
  <si>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</si>
  <si>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</si>
  <si>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</si>
  <si>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</si>
  <si>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</si>
  <si>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</si>
  <si>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</si>
  <si>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</si>
  <si>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</si>
  <si>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</si>
  <si>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</si>
  <si>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</si>
  <si>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</si>
  <si>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</si>
  <si>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</si>
  <si>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</si>
  <si>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</si>
  <si>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</si>
  <si>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</si>
  <si>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</si>
  <si>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</si>
  <si>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</si>
  <si>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</si>
  <si>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</si>
  <si>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</si>
  <si>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</si>
  <si>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</si>
  <si>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</si>
  <si>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</si>
  <si>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</si>
  <si>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</si>
  <si>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</si>
  <si>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</si>
  <si>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</si>
  <si>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</si>
  <si>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</si>
  <si>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</si>
  <si>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</si>
  <si>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</si>
  <si>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</si>
  <si>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</si>
  <si>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</si>
  <si>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</si>
  <si>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</si>
  <si>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</si>
  <si>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</si>
  <si>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</si>
  <si>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</si>
  <si>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</si>
  <si>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</si>
  <si>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</si>
  <si>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</si>
  <si>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</si>
  <si>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</si>
  <si>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</si>
  <si>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</si>
  <si>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</si>
  <si>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</si>
  <si>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</si>
  <si>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</si>
  <si>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</si>
  <si>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</si>
  <si>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</si>
  <si>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</si>
  <si>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</si>
  <si>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</si>
  <si>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</si>
  <si>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</si>
  <si>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</si>
  <si>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</si>
  <si>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</si>
  <si>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</si>
  <si>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</si>
  <si>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</si>
  <si>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</si>
  <si>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</si>
  <si>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</si>
  <si>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</si>
  <si>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</si>
  <si>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</si>
  <si>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</si>
  <si>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</si>
  <si>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</si>
  <si>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</si>
  <si>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</si>
  <si>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</si>
  <si>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</si>
  <si>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</si>
  <si>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</si>
  <si>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</si>
  <si>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</si>
  <si>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</si>
  <si>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</si>
  <si>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</si>
  <si>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</si>
  <si>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</si>
  <si>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</si>
  <si>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</si>
  <si>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</si>
  <si>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</si>
  <si>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</si>
  <si>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</si>
  <si>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</si>
  <si>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</si>
  <si>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</si>
  <si>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</si>
  <si>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</si>
  <si>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</si>
  <si>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</si>
  <si>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</si>
  <si>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</si>
  <si>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</si>
  <si>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</si>
  <si>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</si>
  <si>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</si>
  <si>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</si>
  <si>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</si>
  <si>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</si>
  <si>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</si>
  <si>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</si>
  <si>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</si>
  <si>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</si>
  <si>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</si>
  <si>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</si>
  <si>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</si>
  <si>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</si>
  <si>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</si>
  <si>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</si>
  <si>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</si>
  <si>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</si>
  <si>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</si>
  <si>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</si>
  <si>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</si>
  <si>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</si>
  <si>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</si>
  <si>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</si>
  <si>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</si>
  <si>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</si>
  <si>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</si>
  <si>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</si>
  <si>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</si>
  <si>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</si>
  <si>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</si>
  <si>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</si>
  <si>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</si>
  <si>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</si>
  <si>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</si>
  <si>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</si>
  <si>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</si>
  <si>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</si>
  <si>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</si>
  <si>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</si>
  <si>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</si>
  <si>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</si>
  <si>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</si>
  <si>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</si>
  <si>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</si>
  <si>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</si>
  <si>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</si>
  <si>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</si>
  <si>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</si>
  <si>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</si>
  <si>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</si>
  <si>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</si>
  <si>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</si>
  <si>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</si>
  <si>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</si>
  <si>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</si>
  <si>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</si>
  <si>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</si>
  <si>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</si>
  <si>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</si>
  <si>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</si>
  <si>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</si>
  <si>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</si>
  <si>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</si>
  <si>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</si>
  <si>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</si>
  <si>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</si>
  <si>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</si>
  <si>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</si>
  <si>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</si>
  <si>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</si>
  <si>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</si>
  <si>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</si>
  <si>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</si>
  <si>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</si>
  <si>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</si>
  <si>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</si>
  <si>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</si>
  <si>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</si>
  <si>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</si>
  <si>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</si>
  <si>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</si>
  <si>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</si>
  <si>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</si>
  <si>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</si>
  <si>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</si>
  <si>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</si>
  <si>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</si>
  <si>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</si>
  <si>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</si>
  <si>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</si>
  <si>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</si>
  <si>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</si>
  <si>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</si>
  <si>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</si>
  <si>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</si>
  <si>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</si>
  <si>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</si>
  <si>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</si>
  <si>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</si>
  <si>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</si>
  <si>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</si>
  <si>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</si>
  <si>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</si>
  <si>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</si>
  <si>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</si>
  <si>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</si>
  <si>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</si>
  <si>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</si>
  <si>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</si>
  <si>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</si>
  <si>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</si>
  <si>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</si>
  <si>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</si>
  <si>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</si>
  <si>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</si>
  <si>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</si>
  <si>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</si>
  <si>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</si>
  <si>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</si>
  <si>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</si>
  <si>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</si>
  <si>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</si>
  <si>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</si>
  <si>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</si>
  <si>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</si>
  <si>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</si>
  <si>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</si>
  <si>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</si>
  <si>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</si>
  <si>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</si>
  <si>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</si>
  <si>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</si>
  <si>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</si>
  <si>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</si>
  <si>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</si>
  <si>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</si>
  <si>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</si>
  <si>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</si>
  <si>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</si>
  <si>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</si>
  <si>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</si>
  <si>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</si>
  <si>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</si>
  <si>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</si>
  <si>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</si>
  <si>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</si>
  <si>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</si>
  <si>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</si>
  <si>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</si>
  <si>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</si>
  <si>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</si>
  <si>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</si>
  <si>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</si>
  <si>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</si>
  <si>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</si>
  <si>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</si>
  <si>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</si>
  <si>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</si>
  <si>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</si>
  <si>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</si>
  <si>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</si>
  <si>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</si>
  <si>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</si>
  <si>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</si>
  <si>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</si>
  <si>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</si>
  <si>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</si>
  <si>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</si>
  <si>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</si>
  <si>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</si>
  <si>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</si>
  <si>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</si>
  <si>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</si>
  <si>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</si>
  <si>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</si>
  <si>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</si>
  <si>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</si>
  <si>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</si>
  <si>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</si>
  <si>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</si>
  <si>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</si>
  <si>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</si>
  <si>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</si>
  <si>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</si>
  <si>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</si>
  <si>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</si>
  <si>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</si>
  <si>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</si>
  <si>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</si>
  <si>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</si>
  <si>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</si>
  <si>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</si>
  <si>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</si>
  <si>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</si>
  <si>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</si>
  <si>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</si>
  <si>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</si>
  <si>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</si>
  <si>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</si>
  <si>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</si>
  <si>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</si>
  <si>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</si>
  <si>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</si>
  <si>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</si>
  <si>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</si>
  <si>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</si>
  <si>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</si>
  <si>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</si>
  <si>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</si>
  <si>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</si>
  <si>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</si>
  <si>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</si>
  <si>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</si>
  <si>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</si>
  <si>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</si>
  <si>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</si>
  <si>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</si>
  <si>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</si>
  <si>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</si>
  <si>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</si>
  <si>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</si>
  <si>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</si>
  <si>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</si>
  <si>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</si>
  <si>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</si>
  <si>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</si>
  <si>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</si>
  <si>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</si>
  <si>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</si>
  <si>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</si>
  <si>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</si>
  <si>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</si>
  <si>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</si>
  <si>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</si>
  <si>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</si>
  <si>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</si>
  <si>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</si>
  <si>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</si>
  <si>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</si>
  <si>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</si>
  <si>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</si>
  <si>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</si>
  <si>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</si>
  <si>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</si>
  <si>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</si>
  <si>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</si>
  <si>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</si>
  <si>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</si>
  <si>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</si>
  <si>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</si>
  <si>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</si>
  <si>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</si>
  <si>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</si>
  <si>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</si>
  <si>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</si>
  <si>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</si>
  <si>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</si>
  <si>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</si>
  <si>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</si>
  <si>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</si>
  <si>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</si>
  <si>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</si>
  <si>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</si>
  <si>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</si>
  <si>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</si>
  <si>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</si>
  <si>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</si>
  <si>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</si>
  <si>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</si>
  <si>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</si>
  <si>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</si>
  <si>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</si>
  <si>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</si>
  <si>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</si>
  <si>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</si>
  <si>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</si>
  <si>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</si>
  <si>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</si>
  <si>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</si>
  <si>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</si>
  <si>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</si>
  <si>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</si>
  <si>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</si>
  <si>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</si>
  <si>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</si>
  <si>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</si>
  <si>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</si>
  <si>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</si>
  <si>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</si>
  <si>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</si>
  <si>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</si>
  <si>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</si>
  <si>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</si>
  <si>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</si>
  <si>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</si>
  <si>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</si>
  <si>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</si>
  <si>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</si>
  <si>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</si>
  <si>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</si>
  <si>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</si>
  <si>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</si>
  <si>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</si>
  <si>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</si>
  <si>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</si>
  <si>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</si>
  <si>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</si>
  <si>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</si>
  <si>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</si>
  <si>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</si>
  <si>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</si>
  <si>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</si>
  <si>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</si>
  <si>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</si>
  <si>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</si>
  <si>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</si>
  <si>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</si>
  <si>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</si>
  <si>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</si>
  <si>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</si>
  <si>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</si>
  <si>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</si>
  <si>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</si>
  <si>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</si>
  <si>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</si>
  <si>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</si>
  <si>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</si>
  <si>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</si>
  <si>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</si>
  <si>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</si>
  <si>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</si>
  <si>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</si>
  <si>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</si>
  <si>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</si>
  <si>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</si>
  <si>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</si>
  <si>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</si>
  <si>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</si>
  <si>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</si>
  <si>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</si>
  <si>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</si>
  <si>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</si>
  <si>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</si>
  <si>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</si>
  <si>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</si>
  <si>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</si>
  <si>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</si>
  <si>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</si>
  <si>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</si>
  <si>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</si>
  <si>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</si>
  <si>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</si>
  <si>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</si>
  <si>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</si>
  <si>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</si>
  <si>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</si>
  <si>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</si>
  <si>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</si>
  <si>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</si>
  <si>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</si>
  <si>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</si>
  <si>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</si>
  <si>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</si>
  <si>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</si>
  <si>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</si>
  <si>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</si>
  <si>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</si>
  <si>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</si>
  <si>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</si>
  <si>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</si>
  <si>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</si>
  <si>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</si>
  <si>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</si>
  <si>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</si>
  <si>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</si>
  <si>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</si>
  <si>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</si>
  <si>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</si>
  <si>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</si>
  <si>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</si>
  <si>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</si>
  <si>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</si>
  <si>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</si>
  <si>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</si>
  <si>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</si>
  <si>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</si>
  <si>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</si>
  <si>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</si>
  <si>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</si>
  <si>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</si>
  <si>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</si>
  <si>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</si>
  <si>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</si>
  <si>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</si>
  <si>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</si>
  <si>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</si>
  <si>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</si>
  <si>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</si>
  <si>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</si>
  <si>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</si>
  <si>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</si>
  <si>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</si>
  <si>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</si>
  <si>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</si>
  <si>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</si>
  <si>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</si>
  <si>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</si>
  <si>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</si>
  <si>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</si>
  <si>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</si>
  <si>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</si>
  <si>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</si>
  <si>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</si>
  <si>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</si>
  <si>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</si>
  <si>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</si>
  <si>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</si>
  <si>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</si>
  <si>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</si>
  <si>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</si>
  <si>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</si>
  <si>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</si>
  <si>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</si>
  <si>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</si>
  <si>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</si>
  <si>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</si>
  <si>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</si>
  <si>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</si>
  <si>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</si>
  <si>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</si>
  <si>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</si>
  <si>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</si>
  <si>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</si>
  <si>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</si>
  <si>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</si>
  <si>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</si>
  <si>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</si>
  <si>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</si>
  <si>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</si>
  <si>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</si>
  <si>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</si>
  <si>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</si>
  <si>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</si>
  <si>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</si>
  <si>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</si>
  <si>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</si>
  <si>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</si>
  <si>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</si>
  <si>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</si>
  <si>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</si>
  <si>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</si>
  <si>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</si>
  <si>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</si>
  <si>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</si>
  <si>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</si>
  <si>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</si>
  <si>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</si>
  <si>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</si>
  <si>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</si>
  <si>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</si>
  <si>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</si>
  <si>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</si>
  <si>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</si>
  <si>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</si>
  <si>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</si>
  <si>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</si>
  <si>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</si>
  <si>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</si>
  <si>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</si>
  <si>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</si>
  <si>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</si>
  <si>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</si>
  <si>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</si>
  <si>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</si>
  <si>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</si>
  <si>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</si>
  <si>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</si>
  <si>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</si>
  <si>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</si>
  <si>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</si>
  <si>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</si>
  <si>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</si>
  <si>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</si>
  <si>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</si>
  <si>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</si>
  <si>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</si>
  <si>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</si>
  <si>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</si>
  <si>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</si>
  <si>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</si>
  <si>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</si>
  <si>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</si>
  <si>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</si>
  <si>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</si>
  <si>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</si>
  <si>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</si>
  <si>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</si>
  <si>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</si>
  <si>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</si>
  <si>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</si>
  <si>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</si>
  <si>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</si>
  <si>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</si>
  <si>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</si>
  <si>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</si>
  <si>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</si>
  <si>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</si>
  <si>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</si>
  <si>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</si>
  <si>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</si>
  <si>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</si>
  <si>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</si>
  <si>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</si>
  <si>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</si>
  <si>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</si>
  <si>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</si>
  <si>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</si>
  <si>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</si>
  <si>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</si>
  <si>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</si>
  <si>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</si>
  <si>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</si>
  <si>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</si>
  <si>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</si>
  <si>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</si>
  <si>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</si>
  <si>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</si>
  <si>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</si>
  <si>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</si>
  <si>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</si>
  <si>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</si>
  <si>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</si>
  <si>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</si>
  <si>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</si>
  <si>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</si>
  <si>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</si>
  <si>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</si>
  <si>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</si>
  <si>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</si>
  <si>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</si>
  <si>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</si>
  <si>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</si>
  <si>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</si>
  <si>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</si>
  <si>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</si>
  <si>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</si>
  <si>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</si>
  <si>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</si>
  <si>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</si>
  <si>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</si>
  <si>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</si>
  <si>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</si>
  <si>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</si>
  <si>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</si>
  <si>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</si>
  <si>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</si>
  <si>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</si>
  <si>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</si>
  <si>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</si>
  <si>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</si>
  <si>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</si>
  <si>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</si>
  <si>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</si>
  <si>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</si>
  <si>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</si>
  <si>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</si>
  <si>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</si>
  <si>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</si>
  <si>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</si>
  <si>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</si>
  <si>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</si>
  <si>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</si>
  <si>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</si>
  <si>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</si>
  <si>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</si>
  <si>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</si>
  <si>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</si>
  <si>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</si>
  <si>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</si>
  <si>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</si>
  <si>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</si>
  <si>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</si>
  <si>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</si>
  <si>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</si>
  <si>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</si>
  <si>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</si>
  <si>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</si>
  <si>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</si>
  <si>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</si>
  <si>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</si>
  <si>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</si>
  <si>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</si>
  <si>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</si>
  <si>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</si>
  <si>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</si>
  <si>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</si>
  <si>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</si>
  <si>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</si>
  <si>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</si>
  <si>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</si>
  <si>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</si>
  <si>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</si>
  <si>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</si>
  <si>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</si>
  <si>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</si>
  <si>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</si>
  <si>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</si>
  <si>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</si>
  <si>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</si>
  <si>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</si>
  <si>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</si>
  <si>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</si>
  <si>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</si>
  <si>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</si>
  <si>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</si>
  <si>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</si>
  <si>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</si>
  <si>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</si>
  <si>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</si>
  <si>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</si>
  <si>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</si>
  <si>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</si>
  <si>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</si>
  <si>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</si>
  <si>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</si>
  <si>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</si>
  <si>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</si>
  <si>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</si>
  <si>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</si>
  <si>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</si>
  <si>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</si>
  <si>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</si>
  <si>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</si>
  <si>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</si>
  <si>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</si>
  <si>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</si>
  <si>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</si>
  <si>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</si>
  <si>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</si>
  <si>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</si>
  <si>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</si>
  <si>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</si>
  <si>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</si>
  <si>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</si>
  <si>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</si>
  <si>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</si>
  <si>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</si>
  <si>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</si>
  <si>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</si>
  <si>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</si>
  <si>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</si>
  <si>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</si>
  <si>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</si>
  <si>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</si>
  <si>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</si>
  <si>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</si>
  <si>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</si>
  <si>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</si>
  <si>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</si>
  <si>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</si>
  <si>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</si>
  <si>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</si>
  <si>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</si>
  <si>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</si>
  <si>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</si>
  <si>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</si>
  <si>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</si>
  <si>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</si>
  <si>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</si>
  <si>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</si>
  <si>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</si>
  <si>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</si>
  <si>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</si>
  <si>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</si>
  <si>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</si>
  <si>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</si>
  <si>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</si>
  <si>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</si>
  <si>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</si>
  <si>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</si>
  <si>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</si>
  <si>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</si>
  <si>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</si>
  <si>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</si>
  <si>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</si>
  <si>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</si>
  <si>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</si>
  <si>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</si>
  <si>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</si>
  <si>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</si>
  <si>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</si>
  <si>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</si>
  <si>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</si>
  <si>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</si>
  <si>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</si>
  <si>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</si>
  <si>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</si>
  <si>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</si>
  <si>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</si>
  <si>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</si>
  <si>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</si>
  <si>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</si>
  <si>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</si>
  <si>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</si>
  <si>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</si>
  <si>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</si>
  <si>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</si>
  <si>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</si>
  <si>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</si>
  <si>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</si>
  <si>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</si>
  <si>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</si>
  <si>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</si>
  <si>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</si>
  <si>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</si>
  <si>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</si>
  <si>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</si>
  <si>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</si>
  <si>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</si>
  <si>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</si>
  <si>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</si>
  <si>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</si>
  <si>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</si>
  <si>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</si>
  <si>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</si>
  <si>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</si>
  <si>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</si>
  <si>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</si>
  <si>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</si>
  <si>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</si>
  <si>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</si>
  <si>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</si>
  <si>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</si>
  <si>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</si>
  <si>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</si>
  <si>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</si>
  <si>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</si>
  <si>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</si>
  <si>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</si>
  <si>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</si>
  <si>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</si>
  <si>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</si>
  <si>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</si>
  <si>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</si>
  <si>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</si>
  <si>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</si>
  <si>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</si>
  <si>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</si>
  <si>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</si>
  <si>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</si>
  <si>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</si>
  <si>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</si>
  <si>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</si>
  <si>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</si>
  <si>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</si>
  <si>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</si>
  <si>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</si>
  <si>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</si>
  <si>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</si>
  <si>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</si>
  <si>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</si>
  <si>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</si>
  <si>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</si>
  <si>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</si>
  <si>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</si>
  <si>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</si>
  <si>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</si>
  <si>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</si>
  <si>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</si>
  <si>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</si>
  <si>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</si>
  <si>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</si>
  <si>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</si>
  <si>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</si>
  <si>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</si>
  <si>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</si>
  <si>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</si>
  <si>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</si>
  <si>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</si>
  <si>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</si>
  <si>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</si>
  <si>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</si>
  <si>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</si>
  <si>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</si>
  <si>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</si>
  <si>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</si>
  <si>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</si>
  <si>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</si>
  <si>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</si>
  <si>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</si>
  <si>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</si>
  <si>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</si>
  <si>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</si>
  <si>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</si>
  <si>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</si>
  <si>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</si>
  <si>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</si>
  <si>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</si>
  <si>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</si>
  <si>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</si>
  <si>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</si>
  <si>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</si>
  <si>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</si>
  <si>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</si>
  <si>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</si>
  <si>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</si>
  <si>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</si>
  <si>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</si>
  <si>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</si>
  <si>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</si>
  <si>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</si>
  <si>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</si>
  <si>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</si>
  <si>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</si>
  <si>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</si>
  <si>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</si>
  <si>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</si>
  <si>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</si>
  <si>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</si>
  <si>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</si>
  <si>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</si>
  <si>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</si>
  <si>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</si>
  <si>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</si>
  <si>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</si>
  <si>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</si>
  <si>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</si>
  <si>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</si>
  <si>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</si>
  <si>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</si>
  <si>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</si>
  <si>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</si>
  <si>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</si>
  <si>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</si>
  <si>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</si>
  <si>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</si>
  <si>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</si>
  <si>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</si>
  <si>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</si>
  <si>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</si>
  <si>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</si>
  <si>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</si>
  <si>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</si>
  <si>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</si>
  <si>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</si>
  <si>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</si>
  <si>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</si>
  <si>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</si>
  <si>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</si>
  <si>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</si>
  <si>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</si>
  <si>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</si>
  <si>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</si>
  <si>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</si>
  <si>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</si>
  <si>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</si>
  <si>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</si>
  <si>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</si>
  <si>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</si>
  <si>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</si>
  <si>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</si>
  <si>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</si>
  <si>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</si>
  <si>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</si>
  <si>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</si>
  <si>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</si>
  <si>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</si>
  <si>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</si>
  <si>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</si>
  <si>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</si>
  <si>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</si>
  <si>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</si>
  <si>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</si>
  <si>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</si>
  <si>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</si>
  <si>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</si>
  <si>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</si>
  <si>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</si>
  <si>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</si>
  <si>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</si>
  <si>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</si>
  <si>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</si>
  <si>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</si>
  <si>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</si>
  <si>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</si>
  <si>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</si>
  <si>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</si>
  <si>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</si>
  <si>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</si>
  <si>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</si>
  <si>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</si>
  <si>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</si>
  <si>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</si>
  <si>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</si>
  <si>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</si>
  <si>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</si>
  <si>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</si>
  <si>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</si>
  <si>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</si>
  <si>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</si>
  <si>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</si>
  <si>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</si>
  <si>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</si>
  <si>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</si>
  <si>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</si>
  <si>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</si>
  <si>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</si>
  <si>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</si>
  <si>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</si>
  <si>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</si>
  <si>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</si>
  <si>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</si>
  <si>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</si>
  <si>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</si>
  <si>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</si>
  <si>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</si>
  <si>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</si>
  <si>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</si>
  <si>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</si>
  <si>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</si>
  <si>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</si>
  <si>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</si>
  <si>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</si>
  <si>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</si>
  <si>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</si>
  <si>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</si>
  <si>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</si>
  <si>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</si>
  <si>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</si>
  <si>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</si>
  <si>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</si>
  <si>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</si>
  <si>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</si>
  <si>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</si>
  <si>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</si>
  <si>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</si>
  <si>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</si>
  <si>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</si>
  <si>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</si>
  <si>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</si>
  <si>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</si>
  <si>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</si>
  <si>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</si>
  <si>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</si>
  <si>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</si>
  <si>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</si>
  <si>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</si>
  <si>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</si>
  <si>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</si>
  <si>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</si>
  <si>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</si>
  <si>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</si>
  <si>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</si>
  <si>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</si>
  <si>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</si>
  <si>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</si>
  <si>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</si>
  <si>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</si>
  <si>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</si>
  <si>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</si>
  <si>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</si>
  <si>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</si>
  <si>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</si>
  <si>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</si>
  <si>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</si>
  <si>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</si>
  <si>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</si>
  <si>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</si>
  <si>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</si>
  <si>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</si>
  <si>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</si>
  <si>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</si>
  <si>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</si>
  <si>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</si>
  <si>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</si>
  <si>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</si>
  <si>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</si>
  <si>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</si>
  <si>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</si>
  <si>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</si>
  <si>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</si>
  <si>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</si>
  <si>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</si>
  <si>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</si>
  <si>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</si>
  <si>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</si>
  <si>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</si>
  <si>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</si>
  <si>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</si>
  <si>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</si>
  <si>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</si>
  <si>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</si>
  <si>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</si>
  <si>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</si>
  <si>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</si>
  <si>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</si>
  <si>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</si>
  <si>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</si>
  <si>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</si>
  <si>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</si>
  <si>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</si>
  <si>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</si>
  <si>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</si>
  <si>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</si>
  <si>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</si>
  <si>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</si>
  <si>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</si>
  <si>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</si>
  <si>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</si>
  <si>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</si>
  <si>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</si>
  <si>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</si>
  <si>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</si>
  <si>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</si>
  <si>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</si>
  <si>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</si>
  <si>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</si>
  <si>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</si>
  <si>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</si>
  <si>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</si>
  <si>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</si>
  <si>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</si>
  <si>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</si>
  <si>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</si>
  <si>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</si>
  <si>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</si>
  <si>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</si>
  <si>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</si>
  <si>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</si>
  <si>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</si>
  <si>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</si>
  <si>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</si>
  <si>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</si>
  <si>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</si>
  <si>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</si>
  <si>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</si>
  <si>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</si>
  <si>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</si>
  <si>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</si>
  <si>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</si>
  <si>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</si>
  <si>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</si>
  <si>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</si>
  <si>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</si>
  <si>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</si>
  <si>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</si>
  <si>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</si>
  <si>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</si>
  <si>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</si>
  <si>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</si>
  <si>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</si>
  <si>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</si>
  <si>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</si>
  <si>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</si>
  <si>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</si>
  <si>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</si>
  <si>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</si>
  <si>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</si>
  <si>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</si>
  <si>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</si>
  <si>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</si>
  <si>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</si>
  <si>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</si>
  <si>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</si>
  <si>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</si>
  <si>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</si>
  <si>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</si>
  <si>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</si>
  <si>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</si>
  <si>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</si>
  <si>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</si>
  <si>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</si>
  <si>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</si>
  <si>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</si>
  <si>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</si>
  <si>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</si>
  <si>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</si>
  <si>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</si>
  <si>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</si>
  <si>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</si>
  <si>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</si>
  <si>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</si>
  <si>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</si>
  <si>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</si>
  <si>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</si>
  <si>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</si>
  <si>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</si>
  <si>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</si>
  <si>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</si>
  <si>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</si>
  <si>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</si>
  <si>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</si>
  <si>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</si>
  <si>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</si>
  <si>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</si>
  <si>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</si>
  <si>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</si>
  <si>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</si>
  <si>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</si>
  <si>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</si>
  <si>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</si>
  <si>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</si>
  <si>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</si>
  <si>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</si>
  <si>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</si>
  <si>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</si>
  <si>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</si>
  <si>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</si>
  <si>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</si>
  <si>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</si>
  <si>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</si>
  <si>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</si>
  <si>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</si>
  <si>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</si>
  <si>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</si>
  <si>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</si>
  <si>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</si>
  <si>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</si>
  <si>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</si>
  <si>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</si>
  <si>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</si>
  <si>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</si>
  <si>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</si>
  <si>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</si>
  <si>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</si>
  <si>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</si>
  <si>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</si>
  <si>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</si>
  <si>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</si>
  <si>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</si>
  <si>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</si>
  <si>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</si>
  <si>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</si>
  <si>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</si>
  <si>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</si>
  <si>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</si>
  <si>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</si>
  <si>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</si>
  <si>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</si>
  <si>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</si>
  <si>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</si>
  <si>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</si>
  <si>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</si>
  <si>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</si>
  <si>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</si>
  <si>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</si>
  <si>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</si>
  <si>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</si>
  <si>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</si>
  <si>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</si>
  <si>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</si>
  <si>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</si>
  <si>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</si>
  <si>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</si>
  <si>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</si>
  <si>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</si>
  <si>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</si>
  <si>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</si>
  <si>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</si>
  <si>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</si>
  <si>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</si>
  <si>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</si>
  <si>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</si>
  <si>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</si>
  <si>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</si>
  <si>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</si>
  <si>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</si>
  <si>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</si>
  <si>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</si>
  <si>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</si>
  <si>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</si>
  <si>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</si>
  <si>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</si>
  <si>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</si>
  <si>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</si>
  <si>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</si>
  <si>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</si>
  <si>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</si>
  <si>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</si>
  <si>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</si>
  <si>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</si>
  <si>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</si>
  <si>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</si>
  <si>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</si>
  <si>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</si>
  <si>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</si>
  <si>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</si>
  <si>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</si>
  <si>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</si>
  <si>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</si>
  <si>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</si>
  <si>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</si>
  <si>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</si>
  <si>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</si>
  <si>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</si>
  <si>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</si>
  <si>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</si>
  <si>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</si>
  <si>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</si>
  <si>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</si>
  <si>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</si>
  <si>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</si>
  <si>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</si>
  <si>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</si>
  <si>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</si>
  <si>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</si>
  <si>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</si>
  <si>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</si>
  <si>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</si>
  <si>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</si>
  <si>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</si>
  <si>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</si>
  <si>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</si>
  <si>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</si>
  <si>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</si>
  <si>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</si>
  <si>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</si>
  <si>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</si>
  <si>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</si>
  <si>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</si>
  <si>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</si>
  <si>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</si>
  <si>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</si>
  <si>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</si>
  <si>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</si>
  <si>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</si>
  <si>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</si>
  <si>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</si>
  <si>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</si>
  <si>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</si>
  <si>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</si>
  <si>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</si>
  <si>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</si>
  <si>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</si>
  <si>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</si>
  <si>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</si>
  <si>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</si>
  <si>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</si>
  <si>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</si>
  <si>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</si>
  <si>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</si>
  <si>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</si>
  <si>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</si>
  <si>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</si>
  <si>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</si>
  <si>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</si>
  <si>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</si>
  <si>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</si>
  <si>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</si>
  <si>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</si>
  <si>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</si>
  <si>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</si>
  <si>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</si>
  <si>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</si>
  <si>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</si>
  <si>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</si>
  <si>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</si>
  <si>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</si>
  <si>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</si>
  <si>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</si>
  <si>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</si>
  <si>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</si>
  <si>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</si>
  <si>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</si>
  <si>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</si>
  <si>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</si>
  <si>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</si>
  <si>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</si>
  <si>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</si>
  <si>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</si>
  <si>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</si>
  <si>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</si>
  <si>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</si>
  <si>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</si>
  <si>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</si>
  <si>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</si>
  <si>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</si>
  <si>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</si>
  <si>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</si>
  <si>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</si>
  <si>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</si>
  <si>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</si>
  <si>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</si>
  <si>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</si>
  <si>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</si>
  <si>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</si>
  <si>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</si>
  <si>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</si>
  <si>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</si>
  <si>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</si>
  <si>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</si>
  <si>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</si>
  <si>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</si>
  <si>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</si>
  <si>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</si>
  <si>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</si>
  <si>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</si>
  <si>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</si>
  <si>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</si>
  <si>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</si>
  <si>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</si>
  <si>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</si>
  <si>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</si>
  <si>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</si>
  <si>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</si>
  <si>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</si>
  <si>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</si>
  <si>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</si>
  <si>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</si>
  <si>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</si>
  <si>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</si>
  <si>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</si>
  <si>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</si>
  <si>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</si>
  <si>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</si>
  <si>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</si>
  <si>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</si>
  <si>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</si>
  <si>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</si>
  <si>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</si>
  <si>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</si>
  <si>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</si>
  <si>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</si>
  <si>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</si>
  <si>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</si>
  <si>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</si>
  <si>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</si>
  <si>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</si>
  <si>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</si>
  <si>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</si>
  <si>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</si>
  <si>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</si>
  <si>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</si>
  <si>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</si>
  <si>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</si>
  <si>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</si>
  <si>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</si>
  <si>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</si>
  <si>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</si>
  <si>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</si>
  <si>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</si>
  <si>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</si>
  <si>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</si>
  <si>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</si>
  <si>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</si>
  <si>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</si>
  <si>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</si>
  <si>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</si>
  <si>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</si>
  <si>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</si>
  <si>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</si>
  <si>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</si>
  <si>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</si>
  <si>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</si>
  <si>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</si>
  <si>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</si>
  <si>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</si>
  <si>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</si>
  <si>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</si>
  <si>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</si>
  <si>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</si>
  <si>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</si>
  <si>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</si>
  <si>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</si>
  <si>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</si>
  <si>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</si>
  <si>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</si>
  <si>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</si>
  <si>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</si>
  <si>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</si>
  <si>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</si>
  <si>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</si>
  <si>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</si>
  <si>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</si>
  <si>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</si>
  <si>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</si>
  <si>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</si>
  <si>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</si>
  <si>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</si>
  <si>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</si>
  <si>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</si>
  <si>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</si>
  <si>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</si>
  <si>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</si>
  <si>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</si>
  <si>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</si>
  <si>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</si>
  <si>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</si>
  <si>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</si>
  <si>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</si>
  <si>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</si>
  <si>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</si>
  <si>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</si>
  <si>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</si>
  <si>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</si>
  <si>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</si>
  <si>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</si>
  <si>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</si>
  <si>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</si>
  <si>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</si>
  <si>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</si>
  <si>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</si>
  <si>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</si>
  <si>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</si>
  <si>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</si>
  <si>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</si>
  <si>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</si>
  <si>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</si>
  <si>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</si>
  <si>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</si>
  <si>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</si>
  <si>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</si>
  <si>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</si>
  <si>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</si>
  <si>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</si>
  <si>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</si>
  <si>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</si>
  <si>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</si>
  <si>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</si>
  <si>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</si>
  <si>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</si>
  <si>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</si>
  <si>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</si>
  <si>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</si>
  <si>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</si>
  <si>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</si>
  <si>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</si>
  <si>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</si>
  <si>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</si>
  <si>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</si>
  <si>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</si>
  <si>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</si>
  <si>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</si>
  <si>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</si>
  <si>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</si>
  <si>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</si>
  <si>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</si>
  <si>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</si>
  <si>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</si>
  <si>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</si>
  <si>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</si>
  <si>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</si>
  <si>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</si>
  <si>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</si>
  <si>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</si>
  <si>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</si>
  <si>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</si>
  <si>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</si>
  <si>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</si>
  <si>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</si>
  <si>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</si>
  <si>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</si>
  <si>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</si>
  <si>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</si>
  <si>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</si>
  <si>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</si>
  <si>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</si>
  <si>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</si>
  <si>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</si>
  <si>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</si>
  <si>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</si>
  <si>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</si>
  <si>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</si>
  <si>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</si>
  <si>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</si>
  <si>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</si>
  <si>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</si>
  <si>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</si>
  <si>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</si>
  <si>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</si>
  <si>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</si>
  <si>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</si>
  <si>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</si>
  <si>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</si>
  <si>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</si>
  <si>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</si>
  <si>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</si>
  <si>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</si>
  <si>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</si>
  <si>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</si>
  <si>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</si>
  <si>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</si>
  <si>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</si>
  <si>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</si>
  <si>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</si>
  <si>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</si>
  <si>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</si>
  <si>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</si>
  <si>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</si>
  <si>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</si>
  <si>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</si>
  <si>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</si>
  <si>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</si>
  <si>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</si>
  <si>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</si>
  <si>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</si>
  <si>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</si>
  <si>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</si>
  <si>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</si>
  <si>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</si>
  <si>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</si>
  <si>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</si>
  <si>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</si>
  <si>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</si>
  <si>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</si>
  <si>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</si>
  <si>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</si>
  <si>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</si>
  <si>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</si>
  <si>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</si>
  <si>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</si>
  <si>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</si>
  <si>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</si>
  <si>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</si>
  <si>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</si>
  <si>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</si>
  <si>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</si>
  <si>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</si>
  <si>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</si>
  <si>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</si>
  <si>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</si>
  <si>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</si>
  <si>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</si>
  <si>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</si>
  <si>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</si>
  <si>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</si>
  <si>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</si>
  <si>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</si>
  <si>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</si>
  <si>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</si>
  <si>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</si>
  <si>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</si>
  <si>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</si>
  <si>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</si>
  <si>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</si>
  <si>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</si>
  <si>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</si>
  <si>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</si>
  <si>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</si>
  <si>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</si>
  <si>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</si>
  <si>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</si>
  <si>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</si>
  <si>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</si>
  <si>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</si>
  <si>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</si>
  <si>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</si>
  <si>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</si>
  <si>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</si>
  <si>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</si>
  <si>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</si>
  <si>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</si>
  <si>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</si>
  <si>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</si>
  <si>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</si>
  <si>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</si>
  <si>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</si>
  <si>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</si>
  <si>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</si>
  <si>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</si>
  <si>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</si>
  <si>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</si>
  <si>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</si>
  <si>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</si>
  <si>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</si>
  <si>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</si>
  <si>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</si>
  <si>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</si>
  <si>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</si>
  <si>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</si>
  <si>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</si>
  <si>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</si>
  <si>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</si>
  <si>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</si>
  <si>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</si>
  <si>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</si>
  <si>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</si>
  <si>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</si>
  <si>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</si>
  <si>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</si>
  <si>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</si>
  <si>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</si>
  <si>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</si>
  <si>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</si>
  <si>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</si>
  <si>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</si>
  <si>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</si>
  <si>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</si>
  <si>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</si>
  <si>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</si>
  <si>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</si>
  <si>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</si>
  <si>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</si>
  <si>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</si>
  <si>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</si>
  <si>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</si>
  <si>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</si>
  <si>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</si>
  <si>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</si>
  <si>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</si>
  <si>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</si>
  <si>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</si>
  <si>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</si>
  <si>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</si>
  <si>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</si>
  <si>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</si>
  <si>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</si>
  <si>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</si>
  <si>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</si>
  <si>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</si>
  <si>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</si>
  <si>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</si>
  <si>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</si>
  <si>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</si>
  <si>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</si>
  <si>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</si>
  <si>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</si>
  <si>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</si>
  <si>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</si>
  <si>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</si>
  <si>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</si>
  <si>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</si>
  <si>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</si>
  <si>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</si>
  <si>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</si>
  <si>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</si>
  <si>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</si>
  <si>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</si>
  <si>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</si>
  <si>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</si>
  <si>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</si>
  <si>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</si>
  <si>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</si>
  <si>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</si>
  <si>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</si>
  <si>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</si>
  <si>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</si>
  <si>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</si>
  <si>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</si>
  <si>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</si>
  <si>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</si>
  <si>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</si>
  <si>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</si>
  <si>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</si>
  <si>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</si>
  <si>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</si>
  <si>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</si>
  <si>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</si>
  <si>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</si>
  <si>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</si>
  <si>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</si>
  <si>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</si>
  <si>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</si>
  <si>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</si>
  <si>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</si>
  <si>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</si>
  <si>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</si>
  <si>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</si>
  <si>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</si>
  <si>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</si>
  <si>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</si>
  <si>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</si>
  <si>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</si>
  <si>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</si>
  <si>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</si>
  <si>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</si>
  <si>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</si>
  <si>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</si>
  <si>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</si>
  <si>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</si>
  <si>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</si>
  <si>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</si>
  <si>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</si>
  <si>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</si>
  <si>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</si>
  <si>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</si>
  <si>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</si>
  <si>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</si>
  <si>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</si>
  <si>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</si>
  <si>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</si>
  <si>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</si>
  <si>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</si>
  <si>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</si>
  <si>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</si>
  <si>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</si>
  <si>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</si>
  <si>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</si>
  <si>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</si>
  <si>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</si>
  <si>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</si>
  <si>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</si>
  <si>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</si>
  <si>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</si>
  <si>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</si>
  <si>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</si>
  <si>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</si>
  <si>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</si>
  <si>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</si>
  <si>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</si>
  <si>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</si>
  <si>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</si>
  <si>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</si>
  <si>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</si>
  <si>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</si>
  <si>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</si>
  <si>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</si>
  <si>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</si>
  <si>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</si>
  <si>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</si>
  <si>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</si>
  <si>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</si>
  <si>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</si>
  <si>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</si>
  <si>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</si>
  <si>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</si>
  <si>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</si>
  <si>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</si>
  <si>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</si>
  <si>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</si>
  <si>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</si>
  <si>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</si>
  <si>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</si>
  <si>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</si>
  <si>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</si>
  <si>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</si>
  <si>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</si>
  <si>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</si>
  <si>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</si>
  <si>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</si>
  <si>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</si>
  <si>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</si>
  <si>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</si>
  <si>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</si>
  <si>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</si>
  <si>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</si>
  <si>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</si>
  <si>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</si>
  <si>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</si>
  <si>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</si>
  <si>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</si>
  <si>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</si>
  <si>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</si>
  <si>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</si>
  <si>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</si>
  <si>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</si>
  <si>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</si>
  <si>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</si>
  <si>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</si>
  <si>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</si>
  <si>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</si>
  <si>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</si>
  <si>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</si>
  <si>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</si>
  <si>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</si>
  <si>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</si>
  <si>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</si>
  <si>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</si>
  <si>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</si>
  <si>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</si>
  <si>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</si>
  <si>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</si>
  <si>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</si>
  <si>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</si>
  <si>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</si>
  <si>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</si>
  <si>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</si>
  <si>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</si>
  <si>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</si>
  <si>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</si>
  <si>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</si>
  <si>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</si>
  <si>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</si>
  <si>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</si>
  <si>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</si>
  <si>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</si>
  <si>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</si>
  <si>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</si>
  <si>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</si>
  <si>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</si>
  <si>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</si>
  <si>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</si>
  <si>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</si>
  <si>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</si>
  <si>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</si>
  <si>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</si>
  <si>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</si>
  <si>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</si>
  <si>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</si>
  <si>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</si>
  <si>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</si>
  <si>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</si>
  <si>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</si>
  <si>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</si>
  <si>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</si>
  <si>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</si>
  <si>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</si>
  <si>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</si>
  <si>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</si>
  <si>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</si>
  <si>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</si>
  <si>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</si>
  <si>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</si>
  <si>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</si>
  <si>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</si>
  <si>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</si>
  <si>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</si>
  <si>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</si>
  <si>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</si>
  <si>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</si>
  <si>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</si>
  <si>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</si>
  <si>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</si>
  <si>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</si>
  <si>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</si>
  <si>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</si>
  <si>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</si>
  <si>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</si>
  <si>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</si>
  <si>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</si>
  <si>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</si>
  <si>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</si>
  <si>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</si>
  <si>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</si>
  <si>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</si>
  <si>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</si>
  <si>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</si>
  <si>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</si>
  <si>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</si>
  <si>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</si>
  <si>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</si>
  <si>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</si>
  <si>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</si>
  <si>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</si>
  <si>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</si>
  <si>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</si>
  <si>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</si>
  <si>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</si>
  <si>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</si>
  <si>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</si>
  <si>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</si>
  <si>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</si>
  <si>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</si>
  <si>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</si>
  <si>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</si>
  <si>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</si>
  <si>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</si>
  <si>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</si>
  <si>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</si>
  <si>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</si>
  <si>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</si>
  <si>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</si>
  <si>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</si>
  <si>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</si>
  <si>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</si>
  <si>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</si>
  <si>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</si>
  <si>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</si>
  <si>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</si>
  <si>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</si>
  <si>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</si>
  <si>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</si>
  <si>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</si>
  <si>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</si>
  <si>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</si>
  <si>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</si>
  <si>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</si>
  <si>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</si>
  <si>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</si>
  <si>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</si>
  <si>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</si>
  <si>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</si>
  <si>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</si>
  <si>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</si>
  <si>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</si>
  <si>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</si>
  <si>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</si>
  <si>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</si>
  <si>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</si>
  <si>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</si>
  <si>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</si>
  <si>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</si>
  <si>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</si>
  <si>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</si>
  <si>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</si>
  <si>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</si>
  <si>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</si>
  <si>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</si>
  <si>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</si>
  <si>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</si>
  <si>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</si>
  <si>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</si>
  <si>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</si>
  <si>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</si>
  <si>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</si>
  <si>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</si>
  <si>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</si>
  <si>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</si>
  <si>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</si>
  <si>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</si>
  <si>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</si>
  <si>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</si>
  <si>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</si>
  <si>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</si>
  <si>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</si>
  <si>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</si>
  <si>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</si>
  <si>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</si>
  <si>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</si>
  <si>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</si>
  <si>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</si>
  <si>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</si>
  <si>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</si>
  <si>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</si>
  <si>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</si>
  <si>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</si>
  <si>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</si>
  <si>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</si>
  <si>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</si>
  <si>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</si>
  <si>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</si>
  <si>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</si>
  <si>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</si>
  <si>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</si>
  <si>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</si>
  <si>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</si>
  <si>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</si>
  <si>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</si>
  <si>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</si>
  <si>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</si>
  <si>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</si>
  <si>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</si>
  <si>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</si>
  <si>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</si>
  <si>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</si>
  <si>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</si>
  <si>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</si>
  <si>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</si>
  <si>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</si>
  <si>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</si>
  <si>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</si>
  <si>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</si>
  <si>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</si>
  <si>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</si>
  <si>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</si>
  <si>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</si>
  <si>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</si>
  <si>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</si>
  <si>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</si>
  <si>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</si>
  <si>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</si>
  <si>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</si>
  <si>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</si>
  <si>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</si>
  <si>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</si>
  <si>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</si>
  <si>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</si>
  <si>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</si>
  <si>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</si>
  <si>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</si>
  <si>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</si>
  <si>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</si>
  <si>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</si>
  <si>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</si>
  <si>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</si>
  <si>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</si>
  <si>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</si>
  <si>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</si>
  <si>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</si>
  <si>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</si>
  <si>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</si>
  <si>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</si>
  <si>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</si>
  <si>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</si>
  <si>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</si>
  <si>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</si>
  <si>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</si>
  <si>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</si>
  <si>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</si>
  <si>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</si>
  <si>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</si>
  <si>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</si>
  <si>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</si>
  <si>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</si>
  <si>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</si>
  <si>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</si>
  <si>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</si>
  <si>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</si>
  <si>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</si>
  <si>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</si>
  <si>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</si>
  <si>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</si>
  <si>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</si>
  <si>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</si>
  <si>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</si>
  <si>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</si>
  <si>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</si>
  <si>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</si>
  <si>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</si>
  <si>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</si>
  <si>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</si>
  <si>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</si>
  <si>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</si>
  <si>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</si>
  <si>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</si>
  <si>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</si>
  <si>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</si>
  <si>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</si>
  <si>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</si>
  <si>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</si>
  <si>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</si>
  <si>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</si>
  <si>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</si>
  <si>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</si>
  <si>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</si>
  <si>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</si>
  <si>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</si>
  <si>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</si>
  <si>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</si>
  <si>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</si>
  <si>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</si>
  <si>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</si>
  <si>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</si>
  <si>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</si>
  <si>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</si>
  <si>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</si>
  <si>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</si>
  <si>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</si>
  <si>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</si>
  <si>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</si>
  <si>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</si>
  <si>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</si>
  <si>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</si>
  <si>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</si>
  <si>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</si>
  <si>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</si>
  <si>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</si>
  <si>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</si>
  <si>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</si>
  <si>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</si>
  <si>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</si>
  <si>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</si>
  <si>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</si>
  <si>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</si>
  <si>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</si>
  <si>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</si>
  <si>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</si>
  <si>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</si>
  <si>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</si>
  <si>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</si>
  <si>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</si>
  <si>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</si>
  <si>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</si>
  <si>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</si>
  <si>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</si>
  <si>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</si>
  <si>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</si>
  <si>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</si>
  <si>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</si>
  <si>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</si>
  <si>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</si>
  <si>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</si>
  <si>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</si>
  <si>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</si>
  <si>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</si>
  <si>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</si>
  <si>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</si>
  <si>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</si>
  <si>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</si>
  <si>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</si>
  <si>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</si>
  <si>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</si>
  <si>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</si>
  <si>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</si>
  <si>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</si>
  <si>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</si>
  <si>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</si>
  <si>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</si>
  <si>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</si>
  <si>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</si>
  <si>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</si>
  <si>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</si>
  <si>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</si>
  <si>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</si>
  <si>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</si>
  <si>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</si>
  <si>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</si>
  <si>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</si>
  <si>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</si>
  <si>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</si>
  <si>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</si>
  <si>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</si>
  <si>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</si>
  <si>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</si>
  <si>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</si>
  <si>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</si>
  <si>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</si>
  <si>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</si>
  <si>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</si>
  <si>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</si>
  <si>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</si>
  <si>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</si>
  <si>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</si>
  <si>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</si>
  <si>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</si>
  <si>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</si>
  <si>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</si>
  <si>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</si>
  <si>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</si>
  <si>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</si>
  <si>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</si>
  <si>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</si>
  <si>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</si>
  <si>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</si>
  <si>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</si>
  <si>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</si>
  <si>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</si>
  <si>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</si>
  <si>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</si>
  <si>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</si>
  <si>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</si>
  <si>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</si>
  <si>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</si>
  <si>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</si>
  <si>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</si>
  <si>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</si>
  <si>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</si>
  <si>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</si>
  <si>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</si>
  <si>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</si>
  <si>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</si>
  <si>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</si>
  <si>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</si>
  <si>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</si>
  <si>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</si>
  <si>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</si>
  <si>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</si>
  <si>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</si>
  <si>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</si>
  <si>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</si>
  <si>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</si>
  <si>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</si>
  <si>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</si>
  <si>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</si>
  <si>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</si>
  <si>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</si>
  <si>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</si>
  <si>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</si>
  <si>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</si>
  <si>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</si>
  <si>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</si>
  <si>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</si>
  <si>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</si>
  <si>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</si>
  <si>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</si>
  <si>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</si>
  <si>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</si>
  <si>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</si>
  <si>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</si>
  <si>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</si>
  <si>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</si>
  <si>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</si>
  <si>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</si>
  <si>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</si>
  <si>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</si>
  <si>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</si>
  <si>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</si>
  <si>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</si>
  <si>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</si>
  <si>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</si>
  <si>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</si>
  <si>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</si>
  <si>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</si>
  <si>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</si>
  <si>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</si>
  <si>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</si>
  <si>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</si>
  <si>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</si>
  <si>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</si>
  <si>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</si>
  <si>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</si>
  <si>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</si>
  <si>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</si>
  <si>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</si>
  <si>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</si>
  <si>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</si>
  <si>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</si>
  <si>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</si>
  <si>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</si>
  <si>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</si>
  <si>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</si>
  <si>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</si>
  <si>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</si>
  <si>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</si>
  <si>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</si>
  <si>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</si>
  <si>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</si>
  <si>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</si>
  <si>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</si>
  <si>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</si>
  <si>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</si>
  <si>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</si>
  <si>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</si>
  <si>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</si>
  <si>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</si>
  <si>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</si>
  <si>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</si>
  <si>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</si>
  <si>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</si>
  <si>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</si>
  <si>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</si>
  <si>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</si>
  <si>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</si>
  <si>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</si>
  <si>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</si>
  <si>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</si>
  <si>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</si>
  <si>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</si>
  <si>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</si>
  <si>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</si>
  <si>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</si>
  <si>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</si>
  <si>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</si>
  <si>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</si>
  <si>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</si>
  <si>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</si>
  <si>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</si>
  <si>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</si>
  <si>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</si>
  <si>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</si>
  <si>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</si>
  <si>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</si>
  <si>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</si>
  <si>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</si>
  <si>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</si>
  <si>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</si>
  <si>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</si>
  <si>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</si>
  <si>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</si>
  <si>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</si>
  <si>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</si>
  <si>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</si>
  <si>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</si>
  <si>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</si>
  <si>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</si>
  <si>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</si>
  <si>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</si>
  <si>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</si>
  <si>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</si>
  <si>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</si>
  <si>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</si>
  <si>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</si>
  <si>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</si>
  <si>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</si>
  <si>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</si>
  <si>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</si>
  <si>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</si>
  <si>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</si>
  <si>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</si>
  <si>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</si>
  <si>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</si>
  <si>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</si>
  <si>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</si>
  <si>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</si>
  <si>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</si>
  <si>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</si>
  <si>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</si>
  <si>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</si>
  <si>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</si>
  <si>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</si>
  <si>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</si>
  <si>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</si>
  <si>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</si>
  <si>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</si>
  <si>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</si>
  <si>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</si>
  <si>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</si>
  <si>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</si>
  <si>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</si>
  <si>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</si>
  <si>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</si>
  <si>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</si>
  <si>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</si>
  <si>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</si>
  <si>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</si>
  <si>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</si>
  <si>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</si>
  <si>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</si>
  <si>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</si>
  <si>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</si>
  <si>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</si>
  <si>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</si>
  <si>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</si>
  <si>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</si>
  <si>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</si>
  <si>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</si>
  <si>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</si>
  <si>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</si>
  <si>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</si>
  <si>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</si>
  <si>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</si>
  <si>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</si>
  <si>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</si>
  <si>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</si>
  <si>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</si>
  <si>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</si>
  <si>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</si>
  <si>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</si>
  <si>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</si>
  <si>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</si>
  <si>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</si>
  <si>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</si>
  <si>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</si>
  <si>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</si>
  <si>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</si>
  <si>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</si>
  <si>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</si>
  <si>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</si>
  <si>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</si>
  <si>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</si>
  <si>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</si>
  <si>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</si>
  <si>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</si>
  <si>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</si>
  <si>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</si>
  <si>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</si>
  <si>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</si>
  <si>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</si>
  <si>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</si>
  <si>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</si>
  <si>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</si>
  <si>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</si>
  <si>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</si>
  <si>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</si>
  <si>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</si>
  <si>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</si>
  <si>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</si>
  <si>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</si>
  <si>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</si>
  <si>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</si>
  <si>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</si>
  <si>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</si>
  <si>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</si>
  <si>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</si>
  <si>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</si>
  <si>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</si>
  <si>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</si>
  <si>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</si>
  <si>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</si>
  <si>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</si>
  <si>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</si>
  <si>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</si>
  <si>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</si>
  <si>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</si>
  <si>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</si>
  <si>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</si>
  <si>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</si>
  <si>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</si>
  <si>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</si>
  <si>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</si>
  <si>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</si>
  <si>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</si>
  <si>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</si>
  <si>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</si>
  <si>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</si>
  <si>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</si>
  <si>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</si>
  <si>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</si>
  <si>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</si>
  <si>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</si>
  <si>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</si>
  <si>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</si>
  <si>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</si>
  <si>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</si>
  <si>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</si>
  <si>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</si>
  <si>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</si>
  <si>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</si>
  <si>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</si>
  <si>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</si>
  <si>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</si>
  <si>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</si>
  <si>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</si>
  <si>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</si>
  <si>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</si>
  <si>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</si>
  <si>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</si>
  <si>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</si>
  <si>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</si>
  <si>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</si>
  <si>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</si>
  <si>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</si>
  <si>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</si>
  <si>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</si>
  <si>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</si>
  <si>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</si>
  <si>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</si>
  <si>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</si>
  <si>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</si>
  <si>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</si>
  <si>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</si>
  <si>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</si>
  <si>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</si>
  <si>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</si>
  <si>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</si>
  <si>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</si>
  <si>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</si>
  <si>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</si>
  <si>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</si>
  <si>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</si>
  <si>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</si>
  <si>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</si>
  <si>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</si>
  <si>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</si>
  <si>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</si>
  <si>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</si>
  <si>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</si>
  <si>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</si>
  <si>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</si>
  <si>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</si>
  <si>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</si>
  <si>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</si>
  <si>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</si>
  <si>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</si>
  <si>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</si>
  <si>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</si>
  <si>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</si>
  <si>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</si>
  <si>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</si>
  <si>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</si>
  <si>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</si>
  <si>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</si>
  <si>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</si>
  <si>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</si>
  <si>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</si>
  <si>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</si>
  <si>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</si>
  <si>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</si>
  <si>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</si>
  <si>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</si>
  <si>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</si>
  <si>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</si>
  <si>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</si>
  <si>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</si>
  <si>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</si>
  <si>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</si>
  <si>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</si>
  <si>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</si>
  <si>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</si>
  <si>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</si>
  <si>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</si>
  <si>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</si>
  <si>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</si>
  <si>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</si>
  <si>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</si>
  <si>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</si>
  <si>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</si>
  <si>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</si>
  <si>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</si>
  <si>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</si>
  <si>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</si>
  <si>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</si>
  <si>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</si>
  <si>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</si>
  <si>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</si>
  <si>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</si>
  <si>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</si>
  <si>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</si>
  <si>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</si>
  <si>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</si>
  <si>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</si>
  <si>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</si>
  <si>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</si>
  <si>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</si>
  <si>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</si>
  <si>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</si>
  <si>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</si>
  <si>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</si>
  <si>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</si>
  <si>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</si>
  <si>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</si>
  <si>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</si>
  <si>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</si>
  <si>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</si>
  <si>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</si>
  <si>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</si>
  <si>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</si>
  <si>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</si>
  <si>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</si>
  <si>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</si>
  <si>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</si>
  <si>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</si>
  <si>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</si>
  <si>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</si>
  <si>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</si>
  <si>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</si>
  <si>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</si>
  <si>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</si>
  <si>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</si>
  <si>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</si>
  <si>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</si>
  <si>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</si>
  <si>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</si>
  <si>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</si>
  <si>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</si>
  <si>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</si>
  <si>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</si>
  <si>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</si>
  <si>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</si>
  <si>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</si>
  <si>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</si>
  <si>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</si>
  <si>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</si>
  <si>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</si>
  <si>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</si>
  <si>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</si>
  <si>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</si>
  <si>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</si>
  <si>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</si>
  <si>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</si>
  <si>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</si>
  <si>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</si>
  <si>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</si>
  <si>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</si>
  <si>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</si>
  <si>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</si>
  <si>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</si>
  <si>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</si>
  <si>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</si>
  <si>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</si>
  <si>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</si>
  <si>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</si>
  <si>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</si>
  <si>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</si>
  <si>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</si>
  <si>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</si>
  <si>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</si>
  <si>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</si>
  <si>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</si>
  <si>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</si>
  <si>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</si>
  <si>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</si>
  <si>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</si>
  <si>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</si>
  <si>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</si>
  <si>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</si>
  <si>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</si>
  <si>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</si>
  <si>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</si>
  <si>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</si>
  <si>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</si>
  <si>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</si>
  <si>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</si>
  <si>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</si>
  <si>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</si>
  <si>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</si>
  <si>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</si>
  <si>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</si>
  <si>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</si>
  <si>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</si>
  <si>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</si>
  <si>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</si>
  <si>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</si>
  <si>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</si>
  <si>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</si>
  <si>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</si>
  <si>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</si>
  <si>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</si>
  <si>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</si>
  <si>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</si>
  <si>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</si>
  <si>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</si>
  <si>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</si>
  <si>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</si>
  <si>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</si>
  <si>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</si>
  <si>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</si>
  <si>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</si>
  <si>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</si>
  <si>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</si>
  <si>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</si>
  <si>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</si>
  <si>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</si>
  <si>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</si>
  <si>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</si>
  <si>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</si>
  <si>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</si>
  <si>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</si>
  <si>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</si>
  <si>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</si>
  <si>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</si>
  <si>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</si>
  <si>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</si>
  <si>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</si>
  <si>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</si>
  <si>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</si>
  <si>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</si>
  <si>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</si>
  <si>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</si>
  <si>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</si>
  <si>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</si>
  <si>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</si>
  <si>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</si>
  <si>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</si>
  <si>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</si>
  <si>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</si>
  <si>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</si>
  <si>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</si>
  <si>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</si>
  <si>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</si>
  <si>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</si>
  <si>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</si>
  <si>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</si>
  <si>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</si>
  <si>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</si>
  <si>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</si>
  <si>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</si>
  <si>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</si>
  <si>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</si>
  <si>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</si>
  <si>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</si>
  <si>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</si>
  <si>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</si>
  <si>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</si>
  <si>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</si>
  <si>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</si>
  <si>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</si>
  <si>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</si>
  <si>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</si>
  <si>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</si>
  <si>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</si>
  <si>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</si>
  <si>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</si>
  <si>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</si>
  <si>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</si>
  <si>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</si>
  <si>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</si>
  <si>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</si>
  <si>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</si>
  <si>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</si>
  <si>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</si>
  <si>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</si>
  <si>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</si>
  <si>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</si>
  <si>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</si>
  <si>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</si>
  <si>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</si>
  <si>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</si>
  <si>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</si>
  <si>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</si>
  <si>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</si>
  <si>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</si>
  <si>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</si>
  <si>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</si>
  <si>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</si>
  <si>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</si>
  <si>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</si>
  <si>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</si>
  <si>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</si>
  <si>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</si>
  <si>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</si>
  <si>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</si>
  <si>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</si>
  <si>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</si>
  <si>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</si>
  <si>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</si>
  <si>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</si>
  <si>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</si>
  <si>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</si>
  <si>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</si>
  <si>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</si>
  <si>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</si>
  <si>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</si>
  <si>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</si>
  <si>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</si>
  <si>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</si>
  <si>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</si>
  <si>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</si>
  <si>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</si>
  <si>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</si>
  <si>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</si>
  <si>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</si>
  <si>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</si>
  <si>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</si>
  <si>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</si>
  <si>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</si>
  <si>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</si>
  <si>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</si>
  <si>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</si>
  <si>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</si>
  <si>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</si>
  <si>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</si>
  <si>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</si>
  <si>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</si>
  <si>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</si>
  <si>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</si>
  <si>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</si>
  <si>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</si>
  <si>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</si>
  <si>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</si>
  <si>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</si>
  <si>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</si>
  <si>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</si>
  <si>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</si>
  <si>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</si>
  <si>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</si>
  <si>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</si>
  <si>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</si>
  <si>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</si>
  <si>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</si>
  <si>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</si>
  <si>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</si>
  <si>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</si>
  <si>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</si>
  <si>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</si>
  <si>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</si>
  <si>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</si>
  <si>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</si>
  <si>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</si>
  <si>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</si>
  <si>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</si>
  <si>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</si>
  <si>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</si>
  <si>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</si>
  <si>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</si>
  <si>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</si>
  <si>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</si>
  <si>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</si>
  <si>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</si>
  <si>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</si>
  <si>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</si>
  <si>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</si>
  <si>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</si>
  <si>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</si>
  <si>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</si>
  <si>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</si>
  <si>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</si>
  <si>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</si>
  <si>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</si>
  <si>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</si>
  <si>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</si>
  <si>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</si>
  <si>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</si>
  <si>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</si>
  <si>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</si>
  <si>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</si>
  <si>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</si>
  <si>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</si>
  <si>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</si>
  <si>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</si>
  <si>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</si>
  <si>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</si>
  <si>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</si>
  <si>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</si>
  <si>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</si>
  <si>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</si>
  <si>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</si>
  <si>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</si>
  <si>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</si>
  <si>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</si>
  <si>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</si>
  <si>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</si>
  <si>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</si>
  <si>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</si>
  <si>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</si>
  <si>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</si>
  <si>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</si>
  <si>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</si>
  <si>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</si>
  <si>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</si>
  <si>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</si>
  <si>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</si>
  <si>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</si>
  <si>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</si>
  <si>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</si>
  <si>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</si>
  <si>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</si>
  <si>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</si>
  <si>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</si>
  <si>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</si>
  <si>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</si>
  <si>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</si>
  <si>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</si>
  <si>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</si>
  <si>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</si>
  <si>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</si>
  <si>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</si>
  <si>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</si>
  <si>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</si>
  <si>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</si>
  <si>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</si>
  <si>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</si>
  <si>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</si>
  <si>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</si>
  <si>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</si>
  <si>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</si>
  <si>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</si>
  <si>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</si>
  <si>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</si>
  <si>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</si>
  <si>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</si>
  <si>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</si>
  <si>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</si>
  <si>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</si>
  <si>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</si>
  <si>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</si>
  <si>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</si>
  <si>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</si>
  <si>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</si>
  <si>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</si>
  <si>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</si>
  <si>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</si>
  <si>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</si>
  <si>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</si>
  <si>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</si>
  <si>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</si>
  <si>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</si>
  <si>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</si>
  <si>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</si>
  <si>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</si>
  <si>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</si>
  <si>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</si>
  <si>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</si>
  <si>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</si>
  <si>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</si>
  <si>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</si>
  <si>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</si>
  <si>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</si>
  <si>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</si>
  <si>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</si>
  <si>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</si>
  <si>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</si>
  <si>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</si>
  <si>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</si>
  <si>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</si>
  <si>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</si>
  <si>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</si>
  <si>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</si>
  <si>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</si>
  <si>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</si>
  <si>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</si>
  <si>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</si>
  <si>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</si>
  <si>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</si>
  <si>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</si>
  <si>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</si>
  <si>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</si>
  <si>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</si>
  <si>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</si>
  <si>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</si>
  <si>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</si>
  <si>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</si>
  <si>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</si>
  <si>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</si>
  <si>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</si>
  <si>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</si>
  <si>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</si>
  <si>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</si>
  <si>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</si>
  <si>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</si>
  <si>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</si>
  <si>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</si>
  <si>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</si>
  <si>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</si>
  <si>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</si>
  <si>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</si>
  <si>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</si>
  <si>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</si>
  <si>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</si>
  <si>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</si>
  <si>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</si>
  <si>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</si>
  <si>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</si>
  <si>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</si>
  <si>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</si>
  <si>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</si>
  <si>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</si>
  <si>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</si>
  <si>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</si>
  <si>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</si>
  <si>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</si>
  <si>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</si>
  <si>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</si>
  <si>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</si>
  <si>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</si>
  <si>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</si>
  <si>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</si>
  <si>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</si>
  <si>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</si>
  <si>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</si>
  <si>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</si>
  <si>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</si>
  <si>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</si>
  <si>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</si>
  <si>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</si>
  <si>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</si>
  <si>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</si>
  <si>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</si>
  <si>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</si>
  <si>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</si>
  <si>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</si>
  <si>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</si>
  <si>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</si>
  <si>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</si>
  <si>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</si>
  <si>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</si>
  <si>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</si>
  <si>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</si>
  <si>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</si>
  <si>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</si>
  <si>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</si>
  <si>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</si>
  <si>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</si>
  <si>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</si>
  <si>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</si>
  <si>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</si>
  <si>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</si>
  <si>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</si>
  <si>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</si>
  <si>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</si>
  <si>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</si>
  <si>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</si>
  <si>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</si>
  <si>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</si>
  <si>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</si>
  <si>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</si>
  <si>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</si>
  <si>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</si>
  <si>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</si>
  <si>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</si>
  <si>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</si>
  <si>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</si>
  <si>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</si>
  <si>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</si>
  <si>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</si>
  <si>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</si>
  <si>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</si>
  <si>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</si>
  <si>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</si>
  <si>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</si>
  <si>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</si>
  <si>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</si>
  <si>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</si>
  <si>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</si>
  <si>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</si>
  <si>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</si>
  <si>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</si>
  <si>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</si>
  <si>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</si>
  <si>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</si>
  <si>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</si>
  <si>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</si>
  <si>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</si>
  <si>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</si>
  <si>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</si>
  <si>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</si>
  <si>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</si>
  <si>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</si>
  <si>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</si>
  <si>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</si>
  <si>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</si>
  <si>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</si>
  <si>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</si>
  <si>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</si>
  <si>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</si>
  <si>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</si>
  <si>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</si>
  <si>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</si>
  <si>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</si>
  <si>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</si>
  <si>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</si>
  <si>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</si>
  <si>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</si>
  <si>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</si>
  <si>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</si>
  <si>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</si>
  <si>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</si>
  <si>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</si>
  <si>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</si>
  <si>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</si>
  <si>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</si>
  <si>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</si>
  <si>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</si>
  <si>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</si>
  <si>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</si>
  <si>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</si>
  <si>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</si>
  <si>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</si>
  <si>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</si>
  <si>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</si>
  <si>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</si>
  <si>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</si>
  <si>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</si>
  <si>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</si>
  <si>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</si>
  <si>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</si>
  <si>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</si>
  <si>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</si>
  <si>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</si>
  <si>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</si>
  <si>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</si>
  <si>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</si>
  <si>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</si>
  <si>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</si>
  <si>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</si>
  <si>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</si>
  <si>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</si>
  <si>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</si>
  <si>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</si>
  <si>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</si>
  <si>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</si>
  <si>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</si>
  <si>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</si>
  <si>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</si>
  <si>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</si>
  <si>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</si>
  <si>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</si>
  <si>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</si>
  <si>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</si>
  <si>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</si>
  <si>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</si>
  <si>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</si>
  <si>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</si>
  <si>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</si>
  <si>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</si>
  <si>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</si>
  <si>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</si>
  <si>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</si>
  <si>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</si>
  <si>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</si>
  <si>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</si>
  <si>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</si>
  <si>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</si>
  <si>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</si>
  <si>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</si>
  <si>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</si>
  <si>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</si>
  <si>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</si>
  <si>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</si>
  <si>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</si>
  <si>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</si>
  <si>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</si>
  <si>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</si>
  <si>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</si>
  <si>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</si>
  <si>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</si>
  <si>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</si>
  <si>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</si>
  <si>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</si>
  <si>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</si>
  <si>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</si>
  <si>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</si>
  <si>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</si>
  <si>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</si>
  <si>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</si>
  <si>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</si>
  <si>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</si>
  <si>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</si>
  <si>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</si>
  <si>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</si>
  <si>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</si>
  <si>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</si>
  <si>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</si>
  <si>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</si>
  <si>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</si>
  <si>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</si>
  <si>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</si>
  <si>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</si>
  <si>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</si>
  <si>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</si>
  <si>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</si>
  <si>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</si>
  <si>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</si>
  <si>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</si>
  <si>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</si>
  <si>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</si>
  <si>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</si>
  <si>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</si>
  <si>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</si>
  <si>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</si>
  <si>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</si>
  <si>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</si>
  <si>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</si>
  <si>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</si>
  <si>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</si>
  <si>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</si>
  <si>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</si>
  <si>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</si>
  <si>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</si>
  <si>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</si>
  <si>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</si>
  <si>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</si>
  <si>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</si>
  <si>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</si>
  <si>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</si>
  <si>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</si>
  <si>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</si>
  <si>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</si>
  <si>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</si>
  <si>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</si>
  <si>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</si>
  <si>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</si>
  <si>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</si>
  <si>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</si>
  <si>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</si>
  <si>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</si>
  <si>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</si>
  <si>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</si>
  <si>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</si>
  <si>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</si>
  <si>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</si>
  <si>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</si>
  <si>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</si>
  <si>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</si>
  <si>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</si>
  <si>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</si>
  <si>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</si>
  <si>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</si>
  <si>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</si>
  <si>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</si>
  <si>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</si>
  <si>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</si>
  <si>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</si>
  <si>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</si>
  <si>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</si>
  <si>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</si>
  <si>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</si>
  <si>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</si>
  <si>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</si>
  <si>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</si>
  <si>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</si>
  <si>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</si>
  <si>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</si>
  <si>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</si>
  <si>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</si>
  <si>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</si>
  <si>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</si>
  <si>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</si>
  <si>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</si>
  <si>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</si>
  <si>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</si>
  <si>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</si>
  <si>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</si>
  <si>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</si>
  <si>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</si>
  <si>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</si>
  <si>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</si>
  <si>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</si>
  <si>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</si>
  <si>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</si>
  <si>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</si>
  <si>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</si>
  <si>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</si>
  <si>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</si>
  <si>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</si>
  <si>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</si>
  <si>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</si>
  <si>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</si>
  <si>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</si>
  <si>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</si>
  <si>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</si>
  <si>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</si>
  <si>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</si>
  <si>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</si>
  <si>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</si>
  <si>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</si>
  <si>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</si>
  <si>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</si>
  <si>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</si>
  <si>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</si>
  <si>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</si>
  <si>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</si>
  <si>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</si>
  <si>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</si>
  <si>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</si>
  <si>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</si>
  <si>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</si>
  <si>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</si>
  <si>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</si>
  <si>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</si>
  <si>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</si>
  <si>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</si>
  <si>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</si>
  <si>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</si>
  <si>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</si>
  <si>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</si>
  <si>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</si>
  <si>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</si>
  <si>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</si>
  <si>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</si>
  <si>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</si>
  <si>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</si>
  <si>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</si>
  <si>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</si>
  <si>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</si>
  <si>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</si>
  <si>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</si>
  <si>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</si>
  <si>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</si>
  <si>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</si>
  <si>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</si>
  <si>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</si>
  <si>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</si>
  <si>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</si>
  <si>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</si>
  <si>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</si>
  <si>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</si>
  <si>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</si>
  <si>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</si>
  <si>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</si>
  <si>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</si>
  <si>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</si>
  <si>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</si>
  <si>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</si>
  <si>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</si>
  <si>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</si>
  <si>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</si>
  <si>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</si>
  <si>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</si>
  <si>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</si>
  <si>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</si>
  <si>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</si>
  <si>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</si>
  <si>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</si>
  <si>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</si>
  <si>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</si>
  <si>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</si>
  <si>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</si>
  <si>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</si>
  <si>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</si>
  <si>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</si>
  <si>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</si>
  <si>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</si>
  <si>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</si>
  <si>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</si>
  <si>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</si>
  <si>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</si>
  <si>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</si>
  <si>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</si>
  <si>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</si>
  <si>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</si>
  <si>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</si>
  <si>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</si>
  <si>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</si>
  <si>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</si>
  <si>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</si>
  <si>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</si>
  <si>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</si>
  <si>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</si>
  <si>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</si>
  <si>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</si>
  <si>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</si>
  <si>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</si>
  <si>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</si>
  <si>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</si>
  <si>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</si>
  <si>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</si>
  <si>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</si>
  <si>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</si>
  <si>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</si>
  <si>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</si>
  <si>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</si>
  <si>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</si>
  <si>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</si>
  <si>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</si>
  <si>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</si>
  <si>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</si>
  <si>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</si>
  <si>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</si>
  <si>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</si>
  <si>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</si>
  <si>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</si>
  <si>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</si>
  <si>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</si>
  <si>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</si>
  <si>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</si>
  <si>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</si>
  <si>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</si>
  <si>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</si>
  <si>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</si>
  <si>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</si>
  <si>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</si>
  <si>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</si>
  <si>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</si>
  <si>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</si>
  <si>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</si>
  <si>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</si>
  <si>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</si>
  <si>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</si>
  <si>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</si>
  <si>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</si>
  <si>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</si>
  <si>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</si>
  <si>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</si>
  <si>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</si>
  <si>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</si>
  <si>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</si>
  <si>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</si>
  <si>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</si>
  <si>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</si>
  <si>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</si>
  <si>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</si>
  <si>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</si>
  <si>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</si>
  <si>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</si>
  <si>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</si>
  <si>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</si>
  <si>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</si>
  <si>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</si>
  <si>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</si>
  <si>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</si>
  <si>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</si>
  <si>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</si>
  <si>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</si>
  <si>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</si>
  <si>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</si>
  <si>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</si>
  <si>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</si>
  <si>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</si>
  <si>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</si>
  <si>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</si>
  <si>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</si>
  <si>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</si>
  <si>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</si>
  <si>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</si>
  <si>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</si>
  <si>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</si>
  <si>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</si>
  <si>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</si>
  <si>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</si>
  <si>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</si>
  <si>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</si>
  <si>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</si>
  <si>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</si>
  <si>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</si>
  <si>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</si>
  <si>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</si>
  <si>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</si>
  <si>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</si>
  <si>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</si>
  <si>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</si>
  <si>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</si>
  <si>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</si>
  <si>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</si>
  <si>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</si>
  <si>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</si>
  <si>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</si>
  <si>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</si>
  <si>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</si>
  <si>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</si>
  <si>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</si>
  <si>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</si>
  <si>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</si>
  <si>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</si>
  <si>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</si>
  <si>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</si>
  <si>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</si>
  <si>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</si>
  <si>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</si>
  <si>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</si>
  <si>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</si>
  <si>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</si>
  <si>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</si>
  <si>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</si>
  <si>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</si>
  <si>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</si>
  <si>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</si>
  <si>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</si>
  <si>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</si>
  <si>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</si>
  <si>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</si>
  <si>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</si>
  <si>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</si>
  <si>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</si>
  <si>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</si>
  <si>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</si>
  <si>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</si>
  <si>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</si>
  <si>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</si>
  <si>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</si>
  <si>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</si>
  <si>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</si>
  <si>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</si>
  <si>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</si>
  <si>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</si>
  <si>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</si>
  <si>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</si>
  <si>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</si>
  <si>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</si>
  <si>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</si>
  <si>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</si>
  <si>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</si>
  <si>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</si>
  <si>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</si>
  <si>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</si>
  <si>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</si>
  <si>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</si>
  <si>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</si>
  <si>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</si>
  <si>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</si>
  <si>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</si>
  <si>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</si>
  <si>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</si>
  <si>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</si>
  <si>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</si>
  <si>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</si>
  <si>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</si>
  <si>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</si>
  <si>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</si>
  <si>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</si>
  <si>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</si>
  <si>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</si>
  <si>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</si>
  <si>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</si>
  <si>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</si>
  <si>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</si>
  <si>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</si>
  <si>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</si>
  <si>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</si>
  <si>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</si>
  <si>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</si>
  <si>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</si>
  <si>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</si>
  <si>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</si>
  <si>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</si>
  <si>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</si>
  <si>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</si>
  <si>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</si>
  <si>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</si>
  <si>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</si>
  <si>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</si>
  <si>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</si>
  <si>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</si>
  <si>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</si>
  <si>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</si>
  <si>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</si>
  <si>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</si>
  <si>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</si>
  <si>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</si>
  <si>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</si>
  <si>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</si>
  <si>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</si>
  <si>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</si>
  <si>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</si>
  <si>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</si>
  <si>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</si>
  <si>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</si>
  <si>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</si>
  <si>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</si>
  <si>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</si>
  <si>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</si>
  <si>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</si>
  <si>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</si>
  <si>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</si>
  <si>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</si>
  <si>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</si>
  <si>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</si>
  <si>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</si>
  <si>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</si>
  <si>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</si>
  <si>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</si>
  <si>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</si>
  <si>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</si>
  <si>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</si>
  <si>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</si>
  <si>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</si>
  <si>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</si>
  <si>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</si>
  <si>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</si>
  <si>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</si>
  <si>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</si>
  <si>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</si>
  <si>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</si>
  <si>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</si>
  <si>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</si>
  <si>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</si>
  <si>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</si>
  <si>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</si>
  <si>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</si>
  <si>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</si>
  <si>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</si>
  <si>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</si>
  <si>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</si>
  <si>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</si>
  <si>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</si>
  <si>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</si>
  <si>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</si>
  <si>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</si>
  <si>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</si>
  <si>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</si>
  <si>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</si>
  <si>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</si>
  <si>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</si>
  <si>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</si>
  <si>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</si>
  <si>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</si>
  <si>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</si>
  <si>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</si>
  <si>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</si>
  <si>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</si>
  <si>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</si>
  <si>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</si>
  <si>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</si>
  <si>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</si>
  <si>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</si>
  <si>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</si>
  <si>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</si>
  <si>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</si>
  <si>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</si>
  <si>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</si>
  <si>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</si>
  <si>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</si>
  <si>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</si>
  <si>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</si>
  <si>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</si>
  <si>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</si>
  <si>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</si>
  <si>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</si>
  <si>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</si>
  <si>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</si>
  <si>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</si>
  <si>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</si>
  <si>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</si>
  <si>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</si>
  <si>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</si>
  <si>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</si>
  <si>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</si>
  <si>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</si>
  <si>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</si>
  <si>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</si>
  <si>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</si>
  <si>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</si>
  <si>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</si>
  <si>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</si>
  <si>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</si>
  <si>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</si>
  <si>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</si>
  <si>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</si>
  <si>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</si>
  <si>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</si>
  <si>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</si>
  <si>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</si>
  <si>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</si>
  <si>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</si>
  <si>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</si>
  <si>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</si>
  <si>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</si>
  <si>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</si>
  <si>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</si>
  <si>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</si>
  <si>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</si>
  <si>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</si>
  <si>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</si>
  <si>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</si>
  <si>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</si>
  <si>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</si>
  <si>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</si>
  <si>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</si>
  <si>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</si>
  <si>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</si>
  <si>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</si>
  <si>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</si>
  <si>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</si>
  <si>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</si>
  <si>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</si>
  <si>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</si>
  <si>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</si>
  <si>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</si>
  <si>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</si>
  <si>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</si>
  <si>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</si>
  <si>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</si>
  <si>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</si>
  <si>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</si>
  <si>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</si>
  <si>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</si>
  <si>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</si>
  <si>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</si>
  <si>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</si>
  <si>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</si>
  <si>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</si>
  <si>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</si>
  <si>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</si>
  <si>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</si>
  <si>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</si>
  <si>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</si>
  <si>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</si>
  <si>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</si>
  <si>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</si>
  <si>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</si>
  <si>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</si>
  <si>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</si>
  <si>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</si>
  <si>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</si>
  <si>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</si>
  <si>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</si>
  <si>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</si>
  <si>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</si>
  <si>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</si>
  <si>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</si>
  <si>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</si>
  <si>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</si>
  <si>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</si>
  <si>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</si>
  <si>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</si>
  <si>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</si>
  <si>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</si>
  <si>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</si>
  <si>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</si>
  <si>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</si>
  <si>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</si>
  <si>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</si>
  <si>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</si>
  <si>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</si>
  <si>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</si>
  <si>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</si>
  <si>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</si>
  <si>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</si>
  <si>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</si>
  <si>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</si>
  <si>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</si>
  <si>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</si>
  <si>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</si>
  <si>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</si>
  <si>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</si>
  <si>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</si>
  <si>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</si>
  <si>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</si>
  <si>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</si>
  <si>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</si>
  <si>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</si>
  <si>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</si>
  <si>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</si>
  <si>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</si>
  <si>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</si>
  <si>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</si>
  <si>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</si>
  <si>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</si>
  <si>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</si>
  <si>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</si>
  <si>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</si>
  <si>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</si>
  <si>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</si>
  <si>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</si>
  <si>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</si>
  <si>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</si>
  <si>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</si>
  <si>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</si>
  <si>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</si>
  <si>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</si>
  <si>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</si>
  <si>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</si>
  <si>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</si>
  <si>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</si>
  <si>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</si>
  <si>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</si>
  <si>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</si>
  <si>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</si>
  <si>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</si>
  <si>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</si>
  <si>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</si>
  <si>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</si>
  <si>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</si>
  <si>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</si>
  <si>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</si>
  <si>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</si>
  <si>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</si>
  <si>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</si>
  <si>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</si>
  <si>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</si>
  <si>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</si>
  <si>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</si>
  <si>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</si>
  <si>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</si>
  <si>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</si>
  <si>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</si>
  <si>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</si>
  <si>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</si>
  <si>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</si>
  <si>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</si>
  <si>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</si>
  <si>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</si>
  <si>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</si>
  <si>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</si>
  <si>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</si>
  <si>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</si>
  <si>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</si>
  <si>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</si>
  <si>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</si>
  <si>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</si>
  <si>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</si>
  <si>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</si>
  <si>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</si>
  <si>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</si>
  <si>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</si>
  <si>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</si>
  <si>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</si>
  <si>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</si>
  <si>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</si>
  <si>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</si>
  <si>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</si>
  <si>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</si>
  <si>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</si>
  <si>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</si>
  <si>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</si>
  <si>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</si>
  <si>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</si>
  <si>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</si>
  <si>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</si>
  <si>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</si>
  <si>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</si>
  <si>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</si>
  <si>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</si>
  <si>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</si>
  <si>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</si>
  <si>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</si>
  <si>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</si>
  <si>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</si>
  <si>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</si>
  <si>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</si>
  <si>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</si>
  <si>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</si>
  <si>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</si>
  <si>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</si>
  <si>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</si>
  <si>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</si>
  <si>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</si>
  <si>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</si>
  <si>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</si>
  <si>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</si>
  <si>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</si>
  <si>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</si>
  <si>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</si>
  <si>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</si>
  <si>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</si>
  <si>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</si>
  <si>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</si>
  <si>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</si>
  <si>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</si>
  <si>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</si>
  <si>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</si>
  <si>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</si>
  <si>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</si>
  <si>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</si>
  <si>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</si>
  <si>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</si>
  <si>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</si>
  <si>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</si>
  <si>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</si>
  <si>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</si>
  <si>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</si>
  <si>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</si>
  <si>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</si>
  <si>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</si>
  <si>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</si>
  <si>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</si>
  <si>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</si>
  <si>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</si>
  <si>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</si>
  <si>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</si>
  <si>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</si>
  <si>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</si>
  <si>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</si>
  <si>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</si>
  <si>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</si>
  <si>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</si>
  <si>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</si>
  <si>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</si>
  <si>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</si>
  <si>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</si>
  <si>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</si>
  <si>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</si>
  <si>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</si>
  <si>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</si>
  <si>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</si>
  <si>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</si>
  <si>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</si>
  <si>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</si>
  <si>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</si>
  <si>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</si>
  <si>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</si>
  <si>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</si>
  <si>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</si>
  <si>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</si>
  <si>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</si>
  <si>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</si>
  <si>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</si>
  <si>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</si>
  <si>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</si>
  <si>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</si>
  <si>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</si>
  <si>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</si>
  <si>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</si>
  <si>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</si>
  <si>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</si>
  <si>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</si>
  <si>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</si>
  <si>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</si>
  <si>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</si>
  <si>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</si>
  <si>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</si>
  <si>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</si>
  <si>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</si>
  <si>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</si>
  <si>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</si>
  <si>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</si>
  <si>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</si>
  <si>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</si>
  <si>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</si>
  <si>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</si>
  <si>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</si>
  <si>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</si>
  <si>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</si>
  <si>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</si>
  <si>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</si>
  <si>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</si>
  <si>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</si>
  <si>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</si>
  <si>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</si>
  <si>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</si>
  <si>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</si>
  <si>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</si>
  <si>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</si>
  <si>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</si>
  <si>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</si>
  <si>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</si>
  <si>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</si>
  <si>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</si>
  <si>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</si>
  <si>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</si>
  <si>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</si>
  <si>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</si>
  <si>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</si>
  <si>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</si>
  <si>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</si>
  <si>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</si>
  <si>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</si>
  <si>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</si>
  <si>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</si>
  <si>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</si>
  <si>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</si>
  <si>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</si>
  <si>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</si>
  <si>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</si>
  <si>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</si>
  <si>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</si>
  <si>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</si>
  <si>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</si>
  <si>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</si>
  <si>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</si>
  <si>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</si>
  <si>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</si>
  <si>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</si>
  <si>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</si>
  <si>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</si>
  <si>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</si>
  <si>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</si>
  <si>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</si>
  <si>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</si>
  <si>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</si>
  <si>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</si>
  <si>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</si>
  <si>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</si>
  <si>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</si>
  <si>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</si>
  <si>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</si>
  <si>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</si>
  <si>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</si>
  <si>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</si>
  <si>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</si>
  <si>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</si>
  <si>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</si>
  <si>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</si>
  <si>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</si>
  <si>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</si>
  <si>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</si>
  <si>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</si>
  <si>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</si>
  <si>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</si>
  <si>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</si>
  <si>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</si>
  <si>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</si>
  <si>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</si>
  <si>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</si>
  <si>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</si>
  <si>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</si>
  <si>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</si>
  <si>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</si>
  <si>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</si>
  <si>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</si>
  <si>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</si>
  <si>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</si>
  <si>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</si>
  <si>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</si>
  <si>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</si>
  <si>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</si>
  <si>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</si>
  <si>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</si>
  <si>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</si>
  <si>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</si>
  <si>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</si>
  <si>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</si>
  <si>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</si>
  <si>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</si>
  <si>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</si>
  <si>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</si>
  <si>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</si>
  <si>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</si>
  <si>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</si>
  <si>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</si>
  <si>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</si>
  <si>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</si>
  <si>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</si>
  <si>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</si>
  <si>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</si>
  <si>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</si>
  <si>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</si>
  <si>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</si>
  <si>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</si>
  <si>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</si>
  <si>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</si>
  <si>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</si>
  <si>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</si>
  <si>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</si>
  <si>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</si>
  <si>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</si>
  <si>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</si>
  <si>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</si>
  <si>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</si>
  <si>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</si>
  <si>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</si>
  <si>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</si>
  <si>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</si>
  <si>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</si>
  <si>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</si>
  <si>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</si>
  <si>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</si>
  <si>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</si>
  <si>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</si>
  <si>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</si>
  <si>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</si>
  <si>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</si>
  <si>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</si>
  <si>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</si>
  <si>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</si>
  <si>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</si>
  <si>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</si>
  <si>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</si>
  <si>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</si>
  <si>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</si>
  <si>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</si>
  <si>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</si>
  <si>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</si>
  <si>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</si>
  <si>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</si>
  <si>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</si>
  <si>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</si>
  <si>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</si>
  <si>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</si>
  <si>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</si>
  <si>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</si>
  <si>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</si>
  <si>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</si>
  <si>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</si>
  <si>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</si>
  <si>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</si>
  <si>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</si>
  <si>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</si>
  <si>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</si>
  <si>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</si>
  <si>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</si>
  <si>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</si>
  <si>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</si>
  <si>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</si>
  <si>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</si>
  <si>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</si>
  <si>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</si>
  <si>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</si>
  <si>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</si>
  <si>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</si>
  <si>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</si>
  <si>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</si>
  <si>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</si>
  <si>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</si>
  <si>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</si>
  <si>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</si>
  <si>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</si>
  <si>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</si>
  <si>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</si>
  <si>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</si>
  <si>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</si>
  <si>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</si>
  <si>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</si>
  <si>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</si>
  <si>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</si>
  <si>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</si>
  <si>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</si>
  <si>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</si>
  <si>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</si>
  <si>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</si>
  <si>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</si>
  <si>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</si>
  <si>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</si>
  <si>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</si>
  <si>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</si>
  <si>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</si>
  <si>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</si>
  <si>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</si>
  <si>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</si>
  <si>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</si>
  <si>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</si>
  <si>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</si>
  <si>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</si>
  <si>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</si>
  <si>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</si>
  <si>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</si>
  <si>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</si>
  <si>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</si>
  <si>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</si>
  <si>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</si>
  <si>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</si>
  <si>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</si>
  <si>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</si>
  <si>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</si>
  <si>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</si>
  <si>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</si>
  <si>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</si>
  <si>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</si>
  <si>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</si>
  <si>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</si>
  <si>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</si>
  <si>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</si>
  <si>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</si>
  <si>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</si>
  <si>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</si>
  <si>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</si>
  <si>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</si>
  <si>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</si>
  <si>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</si>
  <si>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</si>
  <si>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</si>
  <si>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</si>
  <si>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</si>
  <si>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</si>
  <si>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</si>
  <si>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</si>
  <si>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</si>
  <si>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</si>
  <si>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</si>
  <si>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</si>
  <si>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</si>
  <si>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</si>
  <si>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</si>
  <si>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</si>
  <si>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</si>
  <si>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</si>
  <si>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</si>
  <si>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</si>
  <si>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</si>
  <si>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</si>
  <si>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</si>
  <si>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</si>
  <si>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</si>
  <si>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</si>
  <si>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</si>
  <si>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</si>
  <si>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</si>
  <si>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</si>
  <si>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</si>
  <si>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</si>
  <si>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</si>
  <si>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</si>
  <si>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</si>
  <si>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</si>
  <si>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</si>
  <si>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</si>
  <si>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</si>
  <si>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</si>
  <si>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</si>
  <si>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</si>
  <si>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</si>
  <si>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</si>
  <si>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</si>
  <si>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</si>
  <si>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</si>
  <si>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</si>
  <si>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</si>
  <si>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</si>
  <si>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</si>
  <si>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</si>
  <si>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</si>
  <si>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</si>
  <si>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</si>
  <si>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</si>
  <si>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</si>
  <si>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</si>
  <si>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</si>
  <si>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</si>
  <si>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</si>
  <si>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</si>
  <si>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</si>
  <si>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</si>
  <si>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</si>
  <si>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</si>
  <si>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</si>
  <si>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</si>
  <si>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</si>
  <si>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</si>
  <si>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</si>
  <si>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</si>
  <si>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</si>
  <si>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</si>
  <si>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</si>
  <si>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</si>
  <si>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</si>
  <si>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</si>
  <si>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</si>
  <si>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</si>
  <si>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</si>
  <si>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</si>
  <si>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</si>
  <si>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</si>
  <si>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</si>
  <si>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</si>
  <si>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</si>
  <si>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</si>
  <si>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</si>
  <si>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</si>
  <si>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</si>
  <si>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</si>
  <si>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</si>
  <si>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</si>
  <si>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</si>
  <si>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</si>
  <si>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</si>
  <si>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</si>
  <si>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</si>
  <si>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</si>
  <si>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</si>
  <si>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</si>
  <si>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</si>
  <si>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</si>
  <si>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</si>
  <si>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</si>
  <si>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</si>
  <si>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</si>
  <si>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</si>
  <si>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</si>
  <si>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</si>
  <si>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</si>
  <si>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</si>
  <si>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</si>
  <si>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</si>
  <si>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</si>
  <si>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</si>
  <si>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</si>
  <si>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</si>
  <si>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</si>
  <si>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</si>
  <si>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</si>
  <si>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</si>
  <si>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</si>
  <si>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</si>
  <si>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</si>
  <si>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</si>
  <si>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</si>
  <si>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</si>
  <si>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</si>
  <si>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</si>
  <si>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</si>
  <si>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</si>
  <si>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</si>
  <si>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</si>
  <si>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</si>
  <si>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</si>
  <si>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</si>
  <si>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</si>
  <si>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</si>
  <si>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</si>
  <si>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</si>
  <si>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</si>
  <si>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</si>
  <si>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</si>
  <si>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</si>
  <si>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</si>
  <si>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</si>
  <si>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</si>
  <si>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</si>
  <si>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</si>
  <si>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</si>
  <si>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</si>
  <si>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</si>
  <si>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</si>
  <si>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</si>
  <si>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</si>
  <si>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</si>
  <si>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</si>
  <si>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</si>
  <si>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</si>
  <si>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</si>
  <si>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</si>
  <si>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</si>
  <si>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</si>
  <si>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</si>
  <si>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</si>
  <si>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</si>
  <si>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</si>
  <si>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</si>
  <si>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</si>
  <si>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</si>
  <si>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</si>
  <si>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</si>
  <si>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</si>
  <si>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</si>
  <si>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</si>
  <si>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</si>
  <si>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</si>
  <si>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</si>
  <si>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</si>
  <si>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</si>
  <si>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</si>
  <si>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</si>
  <si>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</si>
  <si>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</si>
  <si>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</si>
  <si>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</si>
  <si>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</si>
  <si>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</si>
  <si>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</si>
  <si>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</si>
  <si>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</si>
  <si>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</si>
  <si>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</si>
  <si>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</si>
  <si>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</si>
  <si>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</si>
  <si>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</si>
  <si>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</si>
  <si>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</si>
  <si>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</si>
  <si>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</si>
  <si>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</si>
  <si>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</si>
  <si>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</si>
  <si>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</si>
  <si>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</si>
  <si>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</si>
  <si>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</si>
  <si>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</si>
  <si>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</si>
  <si>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</si>
  <si>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</si>
  <si>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</si>
  <si>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</si>
  <si>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</si>
  <si>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</si>
  <si>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</si>
  <si>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</si>
  <si>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</si>
  <si>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</si>
  <si>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</si>
  <si>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</si>
  <si>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</si>
  <si>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</si>
  <si>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</si>
  <si>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</si>
  <si>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</si>
  <si>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</si>
  <si>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</si>
  <si>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</si>
  <si>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</si>
  <si>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</si>
  <si>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</si>
  <si>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</si>
  <si>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</si>
  <si>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</si>
  <si>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</si>
  <si>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</si>
  <si>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</si>
  <si>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</si>
  <si>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</si>
  <si>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</si>
  <si>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</si>
  <si>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</si>
  <si>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</si>
  <si>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</si>
  <si>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</si>
  <si>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</si>
  <si>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</si>
  <si>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</si>
  <si>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</si>
  <si>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</si>
  <si>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</si>
  <si>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</si>
  <si>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</si>
  <si>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</si>
  <si>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</si>
  <si>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</si>
  <si>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</si>
  <si>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</si>
  <si>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</si>
  <si>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</si>
  <si>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</si>
  <si>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</si>
  <si>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</si>
  <si>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</si>
  <si>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</si>
  <si>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</si>
  <si>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</si>
  <si>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</si>
  <si>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</si>
  <si>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</si>
  <si>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</si>
  <si>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</si>
  <si>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</si>
  <si>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</si>
  <si>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</si>
  <si>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</si>
  <si>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</si>
  <si>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</si>
  <si>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</si>
  <si>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</si>
  <si>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</si>
  <si>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</si>
  <si>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</si>
  <si>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</si>
  <si>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</si>
  <si>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</si>
  <si>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</si>
  <si>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</si>
  <si>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</si>
  <si>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</si>
  <si>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</si>
  <si>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</si>
  <si>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</si>
  <si>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</si>
  <si>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</si>
  <si>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</si>
  <si>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</si>
  <si>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</si>
  <si>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</si>
  <si>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</si>
  <si>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</si>
  <si>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</si>
  <si>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</si>
  <si>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</si>
  <si>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</si>
  <si>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</si>
  <si>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</si>
  <si>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</si>
  <si>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</si>
  <si>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</si>
  <si>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</si>
  <si>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</si>
  <si>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</si>
  <si>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</si>
  <si>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</si>
  <si>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</si>
  <si>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</si>
  <si>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</si>
  <si>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</si>
  <si>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</si>
  <si>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</si>
  <si>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</si>
  <si>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</si>
  <si>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</si>
  <si>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</si>
  <si>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</si>
  <si>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</si>
  <si>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</si>
  <si>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</si>
  <si>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</si>
  <si>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</si>
  <si>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</si>
  <si>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</si>
  <si>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</si>
  <si>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</si>
  <si>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</si>
  <si>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</si>
  <si>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</si>
  <si>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</si>
  <si>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</si>
  <si>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</si>
  <si>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</si>
  <si>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</si>
  <si>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</si>
  <si>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</si>
  <si>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</si>
  <si>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</si>
  <si>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</si>
  <si>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</si>
  <si>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</si>
  <si>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</si>
  <si>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</si>
  <si>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</si>
  <si>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</si>
  <si>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</si>
  <si>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</si>
  <si>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</si>
  <si>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</si>
  <si>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</si>
  <si>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</si>
  <si>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</si>
  <si>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</si>
  <si>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</si>
  <si>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</si>
  <si>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</si>
  <si>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</si>
  <si>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</si>
  <si>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</si>
  <si>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</si>
  <si>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</si>
  <si>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</si>
  <si>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</si>
  <si>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</si>
  <si>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</si>
  <si>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</si>
  <si>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</si>
  <si>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</si>
  <si>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</si>
  <si>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</si>
  <si>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</si>
  <si>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</si>
  <si>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</si>
  <si>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</si>
  <si>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</si>
  <si>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</si>
  <si>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</si>
  <si>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</si>
  <si>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</si>
  <si>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</si>
  <si>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</si>
  <si>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</si>
  <si>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</si>
  <si>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</si>
  <si>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</si>
  <si>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</si>
  <si>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</si>
  <si>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</si>
  <si>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</si>
  <si>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</si>
  <si>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</si>
  <si>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</si>
  <si>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</si>
  <si>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</si>
  <si>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</si>
  <si>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</si>
  <si>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</si>
  <si>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</si>
  <si>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</si>
  <si>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</si>
  <si>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</si>
  <si>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</si>
  <si>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</si>
  <si>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</si>
  <si>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</si>
  <si>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</si>
  <si>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</si>
  <si>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</si>
  <si>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</si>
  <si>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</si>
  <si>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</si>
  <si>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</si>
  <si>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</si>
  <si>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</si>
  <si>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</si>
  <si>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</si>
  <si>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</si>
  <si>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</si>
  <si>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</si>
  <si>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</si>
  <si>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</si>
  <si>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</si>
  <si>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</si>
  <si>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</si>
  <si>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</si>
  <si>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</si>
  <si>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</si>
  <si>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</si>
  <si>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</si>
  <si>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</si>
  <si>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</si>
  <si>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</si>
  <si>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</si>
  <si>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</si>
  <si>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</si>
  <si>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</si>
  <si>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</si>
  <si>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</si>
  <si>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</si>
  <si>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</si>
  <si>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</si>
  <si>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</si>
  <si>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</si>
  <si>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</si>
  <si>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</si>
  <si>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</si>
  <si>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</si>
  <si>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</si>
  <si>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</si>
  <si>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</si>
  <si>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</si>
  <si>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</si>
  <si>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</si>
  <si>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</si>
  <si>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</si>
  <si>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</si>
  <si>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</si>
  <si>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</si>
  <si>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</si>
  <si>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</si>
  <si>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</si>
  <si>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</si>
  <si>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</si>
  <si>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</si>
  <si>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</si>
  <si>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</si>
  <si>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</si>
  <si>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</si>
  <si>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</si>
  <si>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</si>
  <si>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</si>
  <si>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</si>
  <si>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</si>
  <si>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</si>
  <si>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</si>
  <si>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</si>
  <si>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</si>
  <si>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</si>
  <si>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</si>
  <si>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</si>
  <si>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</si>
  <si>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</si>
  <si>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</si>
  <si>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</si>
  <si>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</si>
  <si>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</si>
  <si>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</si>
  <si>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</si>
  <si>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</si>
  <si>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</si>
  <si>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</si>
  <si>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</si>
  <si>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</si>
  <si>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</si>
  <si>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</si>
  <si>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</si>
  <si>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</si>
  <si>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</si>
  <si>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</si>
  <si>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</si>
  <si>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</si>
  <si>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</si>
  <si>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</si>
  <si>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</si>
  <si>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</si>
  <si>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</si>
  <si>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</si>
  <si>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</si>
  <si>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</si>
  <si>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</si>
  <si>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</si>
  <si>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</si>
  <si>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</si>
  <si>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</si>
  <si>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</si>
  <si>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</si>
  <si>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</si>
  <si>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</si>
  <si>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</si>
  <si>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</si>
  <si>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</si>
  <si>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</si>
  <si>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</si>
  <si>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</si>
  <si>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</si>
  <si>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</si>
  <si>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</si>
  <si>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</si>
  <si>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</si>
  <si>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</si>
  <si>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</si>
  <si>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</si>
  <si>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</si>
  <si>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</si>
  <si>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</si>
  <si>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</si>
  <si>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</si>
  <si>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</si>
  <si>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</si>
  <si>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</si>
  <si>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</si>
  <si>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</si>
  <si>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</si>
  <si>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</si>
  <si>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</si>
  <si>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</si>
  <si>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</si>
  <si>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</si>
  <si>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</si>
  <si>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</si>
  <si>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</si>
  <si>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</si>
  <si>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</si>
  <si>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</si>
  <si>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</si>
  <si>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</si>
  <si>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</si>
  <si>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</si>
  <si>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</si>
  <si>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</si>
  <si>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</si>
  <si>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</si>
  <si>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</si>
  <si>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</si>
  <si>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</si>
  <si>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</si>
  <si>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</si>
  <si>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</si>
  <si>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</si>
  <si>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</si>
  <si>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</si>
  <si>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</si>
  <si>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</si>
  <si>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</si>
  <si>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</si>
  <si>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</si>
  <si>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</si>
  <si>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</si>
  <si>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</si>
  <si>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</si>
  <si>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</si>
  <si>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</si>
  <si>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</si>
  <si>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</si>
  <si>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</si>
  <si>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</si>
  <si>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</si>
  <si>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</si>
  <si>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</si>
  <si>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</si>
  <si>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</si>
  <si>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</si>
  <si>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</si>
  <si>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</si>
  <si>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</si>
  <si>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</si>
  <si>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</si>
  <si>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</si>
  <si>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</si>
  <si>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</si>
  <si>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</si>
  <si>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</si>
  <si>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</si>
  <si>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</si>
  <si>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</si>
  <si>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</si>
  <si>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</si>
  <si>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</si>
  <si>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</si>
  <si>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</si>
  <si>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</si>
  <si>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</si>
  <si>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</si>
  <si>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</si>
  <si>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</si>
  <si>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</si>
  <si>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</si>
  <si>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</si>
  <si>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</si>
  <si>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</si>
  <si>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</si>
  <si>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</si>
  <si>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</si>
  <si>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</si>
  <si>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</si>
  <si>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</si>
  <si>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</si>
  <si>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</si>
  <si>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</si>
  <si>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</si>
  <si>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</si>
  <si>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</si>
  <si>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</si>
  <si>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</si>
  <si>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</si>
  <si>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</si>
  <si>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</si>
  <si>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</si>
  <si>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</si>
  <si>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</si>
  <si>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</si>
  <si>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</si>
  <si>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</si>
  <si>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</si>
  <si>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</si>
  <si>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</si>
  <si>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</si>
  <si>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</si>
  <si>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</si>
  <si>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</si>
  <si>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</si>
  <si>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</si>
  <si>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</si>
  <si>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</si>
  <si>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</si>
  <si>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</si>
  <si>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</si>
  <si>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</si>
  <si>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</si>
  <si>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</si>
  <si>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</si>
  <si>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</si>
  <si>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</si>
  <si>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</si>
  <si>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</si>
  <si>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</si>
  <si>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</si>
  <si>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</si>
  <si>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</si>
  <si>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</si>
  <si>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</si>
  <si>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</si>
  <si>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</si>
  <si>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</si>
  <si>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</si>
  <si>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</si>
  <si>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</si>
  <si>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</si>
  <si>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</si>
  <si>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</si>
  <si>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</si>
  <si>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</si>
  <si>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</si>
  <si>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</si>
  <si>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</si>
  <si>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</si>
  <si>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</si>
  <si>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</si>
  <si>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</si>
  <si>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</si>
  <si>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</si>
  <si>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</si>
  <si>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</si>
  <si>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</si>
  <si>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</si>
  <si>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</si>
  <si>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</si>
  <si>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</si>
  <si>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</si>
  <si>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</si>
  <si>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</si>
  <si>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</si>
  <si>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</si>
  <si>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</si>
  <si>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</si>
  <si>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</si>
  <si>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</si>
  <si>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</si>
  <si>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</si>
  <si>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</si>
  <si>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</si>
  <si>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</si>
  <si>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</si>
  <si>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</si>
  <si>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</si>
  <si>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</si>
  <si>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</si>
  <si>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</si>
  <si>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</si>
  <si>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</si>
  <si>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</si>
  <si>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</si>
  <si>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</si>
  <si>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</si>
  <si>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</si>
  <si>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</si>
  <si>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</si>
  <si>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</si>
  <si>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</si>
  <si>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</si>
  <si>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</si>
  <si>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</si>
  <si>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</si>
  <si>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</si>
  <si>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</si>
  <si>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</si>
  <si>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</si>
  <si>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</si>
  <si>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</si>
  <si>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</si>
  <si>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</si>
  <si>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</si>
  <si>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</si>
  <si>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</si>
  <si>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</si>
  <si>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</si>
  <si>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</si>
  <si>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</si>
  <si>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</si>
  <si>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</si>
  <si>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</si>
  <si>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</si>
  <si>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</si>
  <si>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</si>
  <si>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</si>
  <si>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</si>
  <si>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</si>
  <si>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</si>
  <si>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</si>
  <si>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</si>
  <si>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</si>
  <si>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</si>
  <si>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</si>
  <si>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</si>
  <si>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</si>
  <si>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</si>
  <si>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</si>
  <si>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</si>
  <si>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</si>
  <si>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</si>
  <si>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</si>
  <si>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</si>
  <si>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</si>
  <si>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</si>
  <si>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</si>
  <si>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</si>
  <si>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</si>
  <si>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</si>
  <si>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</si>
  <si>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</si>
  <si>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</si>
  <si>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</si>
  <si>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</si>
  <si>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</si>
  <si>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</si>
  <si>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</si>
  <si>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</si>
  <si>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</si>
  <si>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</si>
  <si>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</si>
  <si>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</si>
  <si>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</si>
  <si>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</si>
  <si>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</si>
  <si>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</si>
  <si>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</si>
  <si>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</si>
  <si>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</si>
  <si>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</si>
  <si>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</si>
  <si>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</si>
  <si>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</si>
  <si>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</si>
  <si>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</si>
  <si>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</si>
  <si>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</si>
  <si>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</si>
  <si>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</si>
  <si>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</si>
  <si>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</si>
  <si>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</si>
  <si>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</si>
  <si>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</si>
  <si>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</si>
  <si>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</si>
  <si>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</si>
  <si>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</si>
  <si>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</si>
  <si>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</si>
  <si>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</si>
  <si>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</si>
  <si>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</si>
  <si>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</si>
  <si>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</si>
  <si>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</si>
  <si>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</si>
  <si>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</si>
  <si>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</si>
  <si>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</si>
  <si>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</si>
  <si>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</si>
  <si>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</si>
  <si>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</si>
  <si>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</si>
  <si>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</si>
  <si>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</si>
  <si>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</si>
  <si>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</si>
  <si>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</si>
  <si>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</si>
  <si>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</si>
  <si>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</si>
  <si>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</si>
  <si>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</si>
  <si>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</si>
  <si>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</si>
  <si>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</si>
  <si>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</si>
  <si>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</si>
  <si>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</si>
  <si>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</si>
  <si>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</si>
  <si>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</si>
  <si>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</si>
  <si>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</si>
  <si>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</si>
  <si>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</si>
  <si>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</si>
  <si>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</si>
  <si>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</si>
  <si>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</si>
  <si>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</si>
  <si>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</si>
  <si>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</si>
  <si>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</si>
  <si>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</si>
  <si>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</si>
  <si>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</si>
  <si>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</si>
  <si>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</si>
  <si>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</si>
  <si>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</si>
  <si>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</si>
  <si>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</si>
  <si>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</si>
  <si>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</si>
  <si>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</si>
  <si>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</si>
  <si>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</si>
  <si>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</si>
  <si>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</si>
  <si>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</si>
  <si>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</si>
  <si>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</si>
  <si>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</si>
  <si>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</si>
  <si>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</si>
  <si>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</si>
  <si>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</si>
  <si>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</si>
  <si>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</si>
  <si>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</si>
  <si>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</si>
  <si>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</si>
  <si>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</si>
  <si>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</si>
  <si>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</si>
  <si>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</si>
  <si>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</si>
  <si>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</si>
  <si>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</si>
  <si>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</si>
  <si>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</si>
  <si>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</si>
  <si>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</si>
  <si>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</si>
  <si>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</si>
  <si>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</si>
  <si>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</si>
  <si>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</si>
  <si>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</si>
  <si>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</si>
  <si>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</si>
  <si>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</si>
  <si>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</si>
  <si>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</si>
  <si>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</si>
  <si>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</si>
  <si>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</si>
  <si>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</si>
  <si>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</si>
  <si>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</si>
  <si>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</si>
  <si>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</si>
  <si>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</si>
  <si>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</si>
  <si>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</si>
  <si>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</si>
  <si>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</si>
  <si>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</si>
  <si>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</si>
  <si>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</si>
  <si>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</si>
  <si>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</si>
  <si>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</si>
  <si>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</si>
  <si>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</si>
  <si>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</si>
  <si>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</si>
  <si>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</si>
  <si>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</si>
  <si>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</si>
  <si>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</si>
  <si>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</si>
  <si>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</si>
  <si>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</si>
  <si>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</si>
  <si>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</si>
  <si>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</si>
  <si>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</si>
  <si>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</si>
  <si>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</si>
  <si>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</si>
  <si>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</si>
  <si>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</si>
  <si>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</si>
  <si>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</si>
  <si>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</si>
  <si>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</si>
  <si>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</si>
  <si>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</si>
  <si>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</si>
  <si>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</si>
  <si>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</si>
  <si>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</si>
  <si>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</si>
  <si>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</si>
  <si>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</si>
  <si>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</si>
  <si>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</si>
  <si>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</si>
  <si>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</si>
  <si>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</si>
  <si>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</si>
  <si>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</si>
  <si>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</si>
  <si>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</si>
  <si>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</si>
  <si>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</si>
  <si>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</si>
  <si>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</si>
  <si>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</si>
  <si>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</si>
  <si>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</si>
  <si>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</si>
  <si>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</si>
  <si>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</si>
  <si>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</si>
  <si>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</si>
  <si>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</si>
  <si>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</si>
  <si>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</si>
  <si>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</si>
  <si>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</si>
  <si>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</si>
  <si>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</si>
  <si>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</si>
  <si>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</si>
  <si>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</si>
  <si>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</si>
  <si>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</si>
  <si>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</si>
  <si>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</si>
  <si>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</si>
  <si>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</si>
  <si>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</si>
  <si>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</si>
  <si>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</si>
  <si>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</si>
  <si>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</si>
  <si>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</si>
  <si>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</si>
  <si>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</si>
  <si>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</si>
  <si>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</si>
  <si>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</si>
  <si>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</si>
  <si>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</si>
  <si>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</si>
  <si>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</si>
  <si>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</si>
  <si>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</si>
  <si>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</si>
  <si>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</si>
  <si>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</si>
  <si>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</si>
  <si>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</si>
  <si>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</si>
  <si>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</si>
  <si>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</si>
  <si>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</si>
  <si>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</si>
  <si>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</si>
  <si>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</si>
  <si>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</si>
  <si>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</si>
  <si>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</si>
  <si>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</si>
  <si>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</si>
  <si>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</si>
  <si>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</si>
  <si>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</si>
  <si>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</si>
  <si>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</si>
  <si>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</si>
  <si>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</si>
  <si>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</si>
  <si>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</si>
  <si>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</si>
  <si>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</si>
  <si>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</si>
  <si>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</si>
  <si>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</si>
  <si>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</si>
  <si>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</si>
  <si>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</si>
  <si>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</si>
  <si>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</si>
  <si>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</si>
  <si>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</si>
  <si>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</si>
  <si>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</si>
  <si>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</si>
  <si>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</si>
  <si>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</si>
  <si>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</si>
  <si>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</si>
  <si>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</si>
  <si>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</si>
  <si>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</si>
  <si>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</si>
  <si>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</si>
  <si>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</si>
  <si>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</si>
  <si>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</si>
  <si>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</si>
  <si>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</si>
  <si>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</si>
  <si>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</si>
  <si>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</si>
  <si>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</si>
  <si>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</si>
  <si>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</si>
  <si>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</si>
  <si>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</si>
  <si>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</si>
  <si>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</si>
  <si>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</si>
  <si>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</si>
  <si>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</si>
  <si>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</si>
  <si>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</si>
  <si>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</si>
  <si>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</si>
  <si>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</si>
  <si>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</si>
  <si>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</si>
  <si>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</si>
  <si>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</si>
  <si>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</si>
  <si>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</si>
  <si>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</si>
  <si>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</si>
  <si>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</si>
  <si>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</si>
  <si>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</si>
  <si>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</si>
  <si>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</si>
  <si>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</si>
  <si>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</si>
  <si>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</si>
  <si>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</si>
  <si>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</si>
  <si>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</si>
  <si>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</si>
  <si>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</si>
  <si>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</si>
  <si>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</si>
  <si>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</si>
  <si>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</si>
  <si>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</si>
  <si>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</si>
  <si>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</si>
  <si>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</si>
  <si>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</si>
  <si>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</si>
  <si>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</si>
  <si>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</si>
  <si>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</si>
  <si>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</si>
  <si>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</si>
  <si>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</si>
  <si>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</si>
  <si>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</si>
  <si>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</si>
  <si>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</si>
  <si>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</si>
  <si>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</si>
  <si>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</si>
  <si>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</si>
  <si>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</si>
  <si>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</si>
  <si>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</si>
  <si>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</si>
  <si>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</si>
  <si>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</si>
  <si>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</si>
  <si>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</si>
  <si>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</si>
  <si>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</si>
  <si>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</si>
  <si>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</si>
  <si>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</si>
  <si>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</si>
  <si>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</si>
  <si>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</si>
  <si>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</si>
  <si>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</si>
  <si>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</si>
  <si>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</si>
  <si>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</si>
  <si>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</si>
  <si>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</si>
  <si>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</si>
  <si>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</si>
  <si>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</si>
  <si>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</si>
  <si>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</si>
  <si>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</si>
  <si>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</si>
  <si>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</si>
  <si>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</si>
  <si>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</si>
  <si>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</si>
  <si>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</si>
  <si>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</si>
  <si>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</si>
  <si>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</si>
  <si>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</si>
  <si>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</si>
  <si>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</si>
  <si>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</si>
  <si>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</si>
  <si>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</si>
  <si>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</si>
  <si>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</si>
  <si>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</si>
  <si>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</si>
  <si>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</si>
  <si>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</si>
  <si>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</si>
  <si>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</si>
  <si>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</si>
  <si>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</si>
  <si>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</si>
  <si>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</si>
  <si>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</si>
  <si>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</si>
  <si>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</si>
  <si>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</si>
  <si>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</si>
  <si>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</si>
  <si>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</si>
  <si>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</si>
  <si>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</si>
  <si>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</si>
  <si>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</si>
  <si>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</si>
  <si>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</si>
  <si>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</si>
  <si>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</si>
  <si>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</si>
  <si>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</si>
  <si>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</si>
  <si>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</si>
  <si>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</si>
  <si>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</si>
  <si>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</si>
  <si>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</si>
  <si>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</si>
  <si>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</si>
  <si>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</si>
  <si>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</si>
  <si>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</si>
  <si>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</si>
  <si>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</si>
  <si>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</si>
  <si>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</si>
  <si>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</si>
  <si>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</si>
  <si>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</si>
  <si>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</si>
  <si>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</si>
  <si>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</si>
  <si>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</si>
  <si>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</si>
  <si>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</si>
  <si>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</si>
  <si>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</si>
  <si>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</si>
  <si>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</si>
  <si>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</si>
  <si>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</si>
  <si>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</si>
  <si>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</si>
  <si>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</si>
  <si>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</si>
  <si>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</si>
  <si>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</si>
  <si>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</si>
  <si>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</si>
  <si>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</si>
  <si>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</si>
  <si>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</si>
  <si>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</si>
  <si>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</si>
  <si>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</si>
  <si>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</si>
  <si>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</si>
  <si>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</si>
  <si>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</si>
  <si>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</si>
  <si>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</si>
  <si>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</si>
  <si>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</si>
  <si>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</si>
  <si>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</si>
  <si>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</si>
  <si>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</si>
  <si>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</si>
  <si>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</si>
  <si>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</si>
  <si>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</si>
  <si>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</si>
  <si>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</si>
  <si>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</si>
  <si>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</si>
  <si>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</si>
  <si>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</si>
  <si>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</si>
  <si>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</si>
  <si>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</si>
  <si>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</si>
  <si>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</si>
  <si>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</si>
  <si>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</si>
  <si>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</si>
  <si>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</si>
  <si>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</si>
  <si>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</si>
  <si>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</si>
  <si>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</si>
  <si>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</si>
  <si>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</si>
  <si>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</si>
  <si>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</si>
  <si>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</si>
  <si>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</si>
  <si>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</si>
  <si>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</si>
  <si>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</si>
  <si>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</si>
  <si>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</si>
  <si>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</si>
  <si>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</si>
  <si>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</si>
  <si>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</si>
  <si>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</si>
  <si>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</si>
  <si>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</si>
  <si>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</si>
  <si>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</si>
  <si>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</si>
  <si>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</si>
  <si>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</si>
  <si>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</si>
  <si>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</si>
  <si>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</si>
  <si>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</si>
  <si>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</si>
  <si>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</si>
  <si>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</si>
  <si>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</si>
  <si>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</si>
  <si>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</si>
  <si>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</si>
  <si>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</si>
  <si>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</si>
  <si>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</si>
  <si>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</si>
  <si>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</si>
  <si>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</si>
  <si>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</si>
  <si>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</si>
  <si>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</si>
  <si>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</si>
  <si>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</si>
  <si>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</si>
  <si>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</si>
  <si>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</si>
  <si>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</si>
  <si>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</si>
  <si>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</si>
  <si>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</si>
  <si>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</si>
  <si>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</si>
  <si>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</si>
  <si>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</si>
  <si>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</si>
  <si>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</si>
  <si>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</si>
  <si>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</si>
  <si>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</si>
  <si>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</si>
  <si>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</si>
  <si>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</si>
  <si>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</si>
  <si>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</si>
  <si>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</si>
  <si>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</si>
  <si>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</si>
  <si>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</si>
  <si>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</si>
  <si>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</si>
  <si>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</si>
  <si>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</si>
  <si>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</si>
  <si>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</si>
  <si>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</si>
  <si>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</si>
  <si>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</si>
  <si>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</si>
  <si>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</si>
  <si>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</si>
  <si>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</si>
  <si>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</si>
  <si>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</si>
  <si>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</si>
  <si>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</si>
  <si>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</si>
  <si>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</si>
  <si>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</si>
  <si>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</si>
  <si>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</si>
  <si>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</si>
  <si>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</si>
  <si>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</si>
  <si>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</si>
  <si>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</si>
  <si>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</si>
  <si>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</si>
  <si>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</si>
  <si>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</si>
  <si>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</si>
  <si>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</si>
  <si>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</si>
  <si>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</si>
  <si>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</si>
  <si>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</si>
  <si>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</si>
  <si>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</si>
  <si>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</si>
  <si>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</si>
  <si>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</si>
  <si>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</si>
  <si>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</si>
  <si>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</si>
  <si>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</si>
  <si>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</si>
  <si>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</si>
  <si>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</si>
  <si>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</si>
  <si>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</si>
  <si>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</si>
  <si>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</si>
  <si>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</si>
  <si>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</si>
  <si>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</si>
  <si>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</si>
  <si>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</si>
  <si>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</si>
  <si>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</si>
  <si>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</si>
  <si>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</si>
  <si>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</si>
  <si>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</si>
  <si>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</si>
  <si>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</si>
  <si>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</si>
  <si>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</si>
  <si>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</si>
  <si>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</si>
  <si>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</si>
  <si>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</si>
  <si>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</si>
  <si>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</si>
  <si>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</si>
  <si>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</si>
  <si>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</si>
  <si>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</si>
  <si>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</si>
  <si>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</si>
  <si>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</si>
  <si>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</si>
  <si>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</si>
  <si>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</si>
  <si>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</si>
  <si>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</si>
  <si>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</si>
  <si>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</si>
  <si>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</si>
  <si>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</si>
  <si>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</si>
  <si>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</si>
  <si>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</si>
  <si>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</si>
  <si>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</si>
  <si>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</si>
  <si>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</si>
  <si>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</si>
  <si>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</si>
  <si>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</si>
  <si>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</si>
  <si>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</si>
  <si>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</si>
  <si>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</si>
  <si>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</si>
  <si>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</si>
  <si>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</si>
  <si>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</si>
  <si>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</si>
  <si>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</si>
  <si>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</si>
  <si>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</si>
  <si>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</si>
  <si>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</si>
  <si>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</si>
  <si>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</si>
  <si>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</si>
  <si>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</si>
  <si>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</si>
  <si>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</si>
  <si>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</si>
  <si>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</si>
  <si>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</si>
  <si>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</si>
  <si>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</si>
  <si>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</si>
  <si>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</si>
  <si>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</si>
  <si>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</si>
  <si>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</si>
  <si>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</si>
  <si>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</si>
  <si>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</si>
  <si>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</si>
  <si>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</si>
  <si>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</si>
  <si>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</si>
  <si>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</si>
  <si>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</si>
  <si>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</si>
  <si>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</si>
  <si>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</si>
  <si>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</si>
  <si>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</si>
  <si>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</si>
  <si>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</si>
  <si>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</si>
  <si>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</si>
  <si>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</si>
  <si>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</si>
  <si>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</si>
  <si>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</si>
  <si>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</si>
  <si>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</si>
  <si>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</si>
  <si>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</si>
  <si>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</si>
  <si>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</si>
  <si>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</si>
  <si>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</si>
  <si>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</si>
  <si>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</si>
  <si>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</si>
  <si>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</si>
  <si>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</si>
  <si>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</si>
  <si>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</si>
  <si>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</si>
  <si>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</si>
  <si>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</si>
  <si>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</si>
  <si>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</si>
  <si>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</si>
  <si>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</si>
  <si>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</si>
  <si>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</si>
  <si>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</si>
  <si>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</si>
  <si>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</si>
  <si>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</si>
  <si>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</si>
  <si>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</si>
  <si>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</si>
  <si>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</si>
  <si>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</si>
  <si>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</si>
  <si>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</si>
  <si>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</si>
  <si>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</si>
  <si>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</si>
  <si>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</si>
  <si>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</si>
  <si>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</si>
  <si>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</si>
  <si>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</si>
  <si>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</si>
  <si>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</si>
  <si>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</si>
  <si>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</si>
  <si>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</si>
  <si>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</si>
  <si>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</si>
  <si>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</si>
  <si>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</si>
  <si>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</si>
  <si>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</si>
  <si>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</si>
  <si>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</si>
  <si>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</si>
  <si>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</si>
  <si>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</si>
  <si>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</si>
  <si>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</si>
  <si>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</si>
  <si>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</si>
  <si>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</si>
  <si>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</si>
  <si>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</si>
  <si>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</si>
  <si>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</si>
  <si>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</si>
  <si>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</si>
  <si>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</si>
  <si>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</si>
  <si>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</si>
  <si>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</si>
  <si>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</si>
  <si>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</si>
  <si>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</si>
  <si>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</si>
  <si>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</si>
  <si>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</si>
  <si>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</si>
  <si>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</si>
  <si>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</si>
  <si>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</si>
  <si>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</si>
  <si>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</si>
  <si>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</si>
  <si>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</si>
  <si>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</si>
  <si>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</si>
  <si>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</si>
  <si>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</si>
  <si>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</si>
  <si>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</si>
  <si>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</si>
  <si>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</si>
  <si>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</si>
  <si>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</si>
  <si>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</si>
  <si>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</si>
  <si>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</si>
  <si>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</si>
  <si>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</si>
  <si>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</si>
  <si>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</si>
  <si>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</si>
  <si>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</si>
  <si>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</si>
  <si>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</si>
  <si>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</si>
  <si>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</si>
  <si>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</si>
  <si>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</si>
  <si>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</si>
  <si>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</si>
  <si>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</si>
  <si>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</si>
  <si>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</si>
  <si>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</si>
  <si>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</si>
  <si>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</si>
  <si>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</si>
  <si>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</si>
  <si>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</si>
  <si>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</si>
  <si>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</si>
  <si>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</si>
  <si>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</si>
  <si>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</si>
  <si>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</si>
  <si>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</si>
  <si>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</si>
  <si>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</si>
  <si>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</si>
  <si>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</si>
  <si>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</si>
  <si>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</si>
  <si>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</si>
  <si>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</si>
  <si>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</si>
  <si>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</si>
  <si>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</si>
  <si>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</si>
  <si>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</si>
  <si>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</si>
  <si>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</si>
  <si>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</si>
  <si>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</si>
  <si>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</si>
  <si>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</si>
  <si>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</si>
  <si>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</si>
  <si>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</si>
  <si>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</si>
  <si>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</si>
  <si>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</si>
  <si>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</si>
  <si>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</si>
  <si>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</si>
  <si>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</si>
  <si>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</si>
  <si>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</si>
  <si>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</si>
  <si>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</si>
  <si>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</si>
  <si>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</si>
  <si>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</si>
  <si>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</si>
  <si>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</si>
  <si>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</si>
  <si>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</si>
  <si>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</si>
  <si>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</si>
  <si>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</si>
  <si>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</si>
  <si>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</si>
  <si>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</si>
  <si>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</si>
  <si>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</si>
  <si>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</si>
  <si>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</si>
  <si>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</si>
  <si>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</si>
  <si>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</si>
  <si>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</si>
  <si>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</si>
  <si>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</si>
  <si>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</si>
  <si>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</si>
  <si>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</si>
  <si>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</si>
  <si>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</si>
  <si>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</si>
  <si>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</si>
  <si>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</si>
  <si>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</si>
  <si>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</si>
  <si>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</si>
  <si>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</si>
  <si>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</si>
  <si>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</si>
  <si>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</si>
  <si>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</si>
  <si>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</si>
  <si>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</si>
  <si>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</si>
  <si>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</si>
  <si>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</si>
  <si>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</si>
  <si>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</si>
  <si>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</si>
  <si>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</si>
  <si>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</si>
  <si>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</si>
  <si>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</si>
  <si>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</si>
  <si>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</si>
  <si>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</si>
  <si>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</si>
  <si>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</si>
  <si>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</si>
  <si>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</si>
  <si>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</si>
  <si>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</si>
  <si>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</si>
  <si>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</si>
  <si>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</si>
  <si>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</si>
  <si>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</si>
  <si>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</si>
  <si>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</si>
  <si>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</si>
  <si>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</si>
  <si>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</si>
  <si>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</si>
  <si>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</si>
  <si>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</si>
  <si>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</si>
  <si>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</si>
  <si>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</si>
  <si>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</si>
  <si>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</si>
  <si>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</si>
  <si>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</si>
  <si>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</si>
  <si>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</si>
  <si>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</si>
  <si>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</si>
  <si>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</si>
  <si>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</si>
  <si>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</si>
  <si>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</si>
  <si>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</si>
  <si>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</si>
  <si>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</si>
  <si>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</si>
  <si>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</si>
  <si>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</si>
  <si>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</si>
  <si>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</si>
  <si>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</si>
  <si>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</si>
  <si>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</si>
  <si>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</si>
  <si>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</si>
  <si>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</si>
  <si>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</si>
  <si>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</si>
  <si>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</si>
  <si>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</si>
  <si>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</si>
  <si>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</si>
  <si>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</si>
  <si>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</si>
  <si>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</si>
  <si>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</si>
  <si>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</si>
  <si>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</si>
  <si>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</si>
  <si>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</si>
  <si>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</si>
  <si>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</si>
  <si>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</si>
  <si>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</si>
  <si>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</si>
  <si>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</si>
  <si>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</si>
  <si>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</si>
  <si>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</si>
  <si>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</si>
  <si>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</si>
  <si>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</si>
  <si>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</si>
  <si>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</si>
  <si>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</si>
  <si>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</si>
  <si>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</si>
  <si>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</si>
  <si>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</si>
  <si>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</si>
  <si>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</si>
  <si>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</si>
  <si>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</si>
  <si>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</si>
  <si>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</si>
  <si>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</si>
  <si>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</si>
  <si>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</si>
  <si>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</si>
  <si>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</si>
  <si>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</si>
  <si>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</si>
  <si>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</si>
  <si>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</si>
  <si>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</si>
  <si>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</si>
  <si>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</si>
  <si>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</si>
  <si>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</si>
  <si>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</si>
  <si>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</si>
  <si>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</si>
  <si>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</si>
  <si>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</si>
  <si>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</si>
  <si>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</si>
  <si>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</si>
  <si>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</si>
  <si>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</si>
  <si>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</si>
  <si>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</si>
  <si>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</si>
  <si>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</si>
  <si>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</si>
  <si>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</si>
  <si>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</si>
  <si>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</si>
  <si>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</si>
  <si>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</si>
  <si>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</si>
  <si>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</si>
  <si>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</si>
  <si>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</si>
  <si>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</si>
  <si>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</si>
  <si>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</si>
  <si>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</si>
  <si>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</si>
  <si>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</si>
  <si>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</si>
  <si>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</si>
  <si>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</si>
  <si>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</si>
  <si>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</si>
  <si>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</si>
  <si>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</si>
  <si>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</si>
  <si>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</si>
  <si>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</si>
  <si>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</si>
  <si>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</si>
  <si>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</si>
  <si>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</si>
  <si>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</si>
  <si>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</si>
  <si>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</si>
  <si>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</si>
  <si>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</si>
  <si>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</si>
  <si>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</si>
  <si>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</si>
  <si>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</si>
  <si>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</si>
  <si>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</si>
  <si>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</si>
  <si>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</si>
  <si>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</si>
  <si>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</si>
  <si>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</si>
  <si>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</si>
  <si>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</si>
  <si>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</si>
  <si>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</si>
  <si>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</si>
  <si>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</si>
  <si>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</si>
  <si>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</si>
  <si>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</si>
  <si>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</si>
  <si>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</si>
  <si>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</si>
  <si>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</si>
  <si>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</si>
  <si>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</si>
  <si>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</si>
  <si>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</si>
  <si>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</si>
  <si>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</si>
  <si>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</si>
  <si>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</si>
  <si>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</si>
  <si>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</si>
  <si>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</si>
  <si>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</si>
  <si>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</si>
  <si>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</si>
  <si>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</si>
  <si>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</si>
  <si>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</si>
  <si>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</si>
  <si>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</si>
  <si>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</si>
  <si>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</si>
  <si>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</si>
  <si>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</si>
  <si>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</si>
  <si>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</si>
  <si>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</si>
  <si>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</si>
  <si>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</si>
  <si>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</si>
  <si>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</si>
  <si>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</si>
  <si>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</si>
  <si>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</si>
  <si>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</si>
  <si>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</si>
  <si>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</si>
  <si>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</si>
  <si>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</si>
  <si>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</si>
  <si>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</si>
  <si>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</si>
  <si>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</si>
  <si>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</si>
  <si>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</si>
  <si>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</si>
  <si>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</si>
  <si>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</si>
  <si>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</si>
  <si>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</si>
  <si>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</si>
  <si>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</si>
  <si>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</si>
  <si>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</si>
  <si>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</si>
  <si>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</si>
  <si>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</si>
  <si>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</si>
  <si>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</si>
  <si>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</si>
  <si>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</si>
  <si>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</si>
  <si>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</si>
  <si>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</si>
  <si>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</si>
  <si>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</si>
  <si>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</si>
  <si>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</si>
  <si>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</si>
  <si>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</si>
  <si>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</si>
  <si>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</si>
  <si>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</si>
  <si>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</si>
  <si>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</si>
  <si>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</si>
  <si>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</si>
  <si>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</si>
  <si>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</si>
  <si>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</si>
  <si>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</si>
  <si>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</si>
  <si>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</si>
  <si>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</si>
  <si>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</si>
  <si>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</si>
  <si>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</si>
  <si>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</si>
  <si>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</si>
  <si>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</si>
  <si>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</si>
  <si>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</si>
  <si>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</si>
  <si>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</si>
  <si>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</si>
  <si>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</si>
  <si>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</si>
  <si>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</si>
  <si>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</si>
  <si>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</si>
  <si>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</si>
  <si>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</si>
  <si>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</si>
  <si>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</si>
  <si>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</si>
  <si>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</si>
  <si>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</si>
  <si>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</si>
  <si>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</si>
  <si>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</si>
  <si>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</si>
  <si>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</si>
  <si>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</si>
  <si>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</si>
  <si>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</si>
  <si>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</si>
  <si>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</si>
  <si>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</si>
  <si>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</si>
  <si>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</si>
  <si>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</si>
  <si>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</si>
  <si>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</si>
  <si>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</si>
  <si>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</si>
  <si>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</si>
  <si>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</si>
  <si>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</si>
  <si>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</si>
  <si>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</si>
  <si>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</si>
  <si>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</si>
  <si>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</si>
  <si>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</si>
  <si>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</si>
  <si>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</si>
  <si>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</si>
  <si>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</si>
  <si>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</si>
  <si>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</si>
  <si>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</si>
  <si>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</si>
  <si>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</si>
  <si>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</si>
  <si>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</si>
  <si>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</si>
  <si>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</si>
  <si>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</si>
  <si>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</si>
  <si>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</si>
  <si>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</si>
  <si>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</si>
  <si>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</si>
  <si>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</si>
  <si>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</si>
  <si>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</si>
  <si>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</si>
  <si>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</si>
  <si>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</si>
  <si>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</si>
  <si>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</si>
  <si>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</si>
  <si>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</si>
  <si>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</si>
  <si>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</si>
  <si>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</si>
  <si>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</si>
  <si>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</si>
  <si>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</si>
  <si>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</si>
  <si>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</si>
  <si>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</si>
  <si>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</si>
  <si>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</si>
  <si>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</si>
  <si>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</si>
  <si>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</si>
  <si>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</si>
  <si>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</si>
  <si>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</si>
  <si>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</si>
  <si>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</si>
  <si>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</si>
  <si>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</si>
  <si>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</si>
  <si>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</si>
  <si>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</si>
  <si>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</si>
  <si>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</si>
  <si>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</si>
  <si>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</si>
  <si>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</si>
  <si>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</si>
  <si>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</si>
  <si>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</si>
  <si>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</si>
  <si>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</si>
  <si>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</si>
  <si>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</si>
  <si>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</si>
  <si>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</si>
  <si>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</si>
  <si>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</si>
  <si>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</si>
  <si>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</si>
  <si>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</si>
  <si>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</si>
  <si>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</si>
  <si>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</si>
  <si>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</si>
  <si>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</si>
  <si>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</si>
  <si>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</si>
  <si>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</si>
  <si>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</si>
  <si>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</si>
  <si>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</si>
  <si>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</si>
  <si>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</si>
  <si>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</si>
  <si>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</si>
  <si>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</si>
  <si>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</si>
  <si>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</si>
  <si>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</si>
  <si>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</si>
  <si>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</si>
  <si>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</si>
  <si>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</si>
  <si>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</si>
  <si>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</si>
  <si>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</si>
  <si>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</si>
  <si>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</si>
  <si>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</si>
  <si>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</si>
  <si>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</si>
  <si>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</si>
  <si>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</si>
  <si>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</si>
  <si>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</si>
  <si>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</si>
  <si>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</si>
  <si>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</si>
  <si>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</si>
  <si>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</si>
  <si>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</si>
  <si>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</si>
  <si>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</si>
  <si>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</si>
  <si>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</si>
  <si>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</si>
  <si>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</si>
  <si>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</si>
  <si>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</si>
  <si>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</si>
  <si>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</si>
  <si>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</si>
  <si>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</si>
  <si>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</si>
  <si>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</si>
  <si>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</si>
  <si>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</si>
  <si>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</si>
  <si>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</si>
  <si>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</si>
  <si>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</si>
  <si>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</si>
  <si>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</si>
  <si>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</si>
  <si>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</si>
  <si>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</si>
  <si>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</si>
  <si>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</si>
  <si>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</si>
  <si>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</si>
  <si>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</si>
  <si>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</si>
  <si>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</si>
  <si>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</si>
  <si>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</si>
  <si>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</si>
  <si>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</si>
  <si>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</si>
  <si>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</si>
  <si>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</si>
  <si>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</si>
  <si>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</si>
  <si>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</si>
  <si>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</si>
  <si>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</si>
  <si>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</si>
  <si>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</si>
  <si>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</si>
  <si>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</si>
  <si>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</si>
  <si>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</si>
  <si>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</si>
  <si>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</si>
  <si>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</si>
  <si>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</si>
  <si>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</si>
  <si>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</si>
  <si>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</si>
  <si>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</si>
  <si>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</si>
  <si>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</si>
  <si>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</si>
  <si>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</si>
  <si>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</si>
  <si>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</si>
  <si>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</si>
  <si>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</si>
  <si>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</si>
  <si>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</si>
  <si>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</si>
  <si>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</si>
  <si>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</si>
  <si>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</si>
  <si>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</si>
  <si>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</si>
  <si>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</si>
  <si>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</si>
  <si>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</si>
  <si>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</si>
  <si>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</si>
  <si>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</si>
  <si>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</si>
  <si>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</si>
  <si>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</si>
  <si>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</si>
  <si>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</si>
  <si>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</si>
  <si>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</si>
  <si>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</si>
  <si>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</si>
  <si>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</si>
  <si>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</si>
  <si>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</si>
  <si>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</si>
  <si>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</si>
  <si>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</si>
  <si>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</si>
  <si>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</si>
  <si>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</si>
  <si>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</si>
  <si>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</si>
  <si>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</si>
  <si>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</si>
  <si>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</si>
  <si>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</si>
  <si>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</si>
  <si>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</si>
  <si>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</si>
  <si>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</si>
  <si>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</si>
  <si>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</si>
  <si>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</si>
  <si>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</si>
  <si>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</si>
  <si>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</si>
  <si>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</si>
  <si>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</si>
  <si>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</si>
  <si>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</si>
  <si>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</si>
  <si>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</si>
  <si>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</si>
  <si>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</si>
  <si>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</si>
  <si>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</si>
  <si>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</si>
  <si>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</si>
  <si>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</si>
  <si>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</si>
  <si>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</si>
  <si>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</si>
  <si>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</si>
  <si>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</si>
  <si>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</si>
  <si>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</si>
  <si>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</si>
  <si>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</si>
  <si>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</si>
  <si>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</si>
  <si>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</si>
  <si>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</si>
  <si>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</si>
  <si>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</si>
  <si>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</si>
  <si>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</si>
  <si>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</si>
  <si>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</si>
  <si>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</si>
  <si>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</si>
  <si>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</si>
  <si>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</si>
  <si>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</si>
  <si>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</si>
  <si>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</si>
  <si>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</si>
  <si>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</si>
  <si>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</si>
  <si>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</si>
  <si>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</si>
  <si>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</si>
  <si>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</si>
  <si>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</si>
  <si>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</si>
  <si>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</si>
  <si>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</si>
  <si>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</si>
  <si>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</si>
  <si>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</si>
  <si>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</si>
  <si>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</si>
  <si>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</si>
  <si>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</si>
  <si>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</si>
  <si>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</si>
  <si>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</si>
  <si>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</si>
  <si>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</si>
  <si>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</si>
  <si>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</si>
  <si>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</si>
  <si>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</si>
  <si>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</si>
  <si>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</si>
  <si>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</si>
  <si>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</si>
  <si>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</si>
  <si>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</si>
  <si>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</si>
  <si>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</si>
  <si>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</si>
  <si>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</si>
  <si>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</si>
  <si>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</si>
  <si>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</si>
  <si>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</si>
  <si>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</si>
  <si>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</si>
  <si>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</si>
  <si>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</si>
  <si>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</si>
  <si>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</si>
  <si>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</si>
  <si>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</si>
  <si>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</si>
  <si>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</si>
  <si>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</si>
  <si>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</si>
  <si>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</si>
  <si>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</si>
  <si>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</si>
  <si>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</si>
  <si>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</si>
  <si>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</si>
  <si>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</si>
  <si>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</si>
  <si>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</si>
  <si>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</si>
  <si>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</si>
  <si>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</si>
  <si>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</si>
  <si>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</si>
  <si>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</si>
  <si>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</si>
  <si>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</si>
  <si>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</si>
  <si>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</si>
  <si>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</si>
  <si>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</si>
  <si>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</si>
  <si>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</si>
  <si>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</si>
  <si>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</si>
  <si>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</si>
  <si>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</si>
  <si>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</si>
  <si>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</si>
  <si>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</si>
  <si>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</si>
  <si>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</si>
  <si>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</si>
  <si>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</si>
  <si>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</si>
  <si>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</si>
  <si>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</si>
  <si>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</si>
  <si>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</si>
  <si>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</si>
  <si>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</si>
  <si>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</si>
  <si>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</si>
  <si>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</si>
  <si>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</si>
  <si>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</si>
  <si>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</si>
  <si>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</si>
  <si>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</si>
  <si>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</si>
  <si>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</si>
  <si>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</si>
  <si>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</si>
  <si>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</si>
  <si>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</si>
  <si>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</si>
  <si>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</si>
  <si>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</si>
  <si>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</si>
  <si>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</si>
  <si>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</si>
  <si>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</si>
  <si>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</si>
  <si>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</si>
  <si>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</si>
  <si>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</si>
  <si>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</si>
  <si>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</si>
  <si>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</si>
  <si>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</si>
  <si>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</si>
  <si>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</si>
  <si>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</si>
  <si>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</si>
  <si>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</si>
  <si>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</si>
  <si>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</si>
  <si>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</si>
  <si>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</si>
  <si>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</si>
  <si>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</si>
  <si>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</si>
  <si>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</si>
  <si>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</si>
  <si>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</si>
  <si>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</si>
  <si>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</si>
  <si>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</si>
  <si>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</si>
  <si>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</si>
  <si>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</si>
  <si>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</si>
  <si>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</si>
  <si>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</si>
  <si>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</si>
  <si>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</si>
  <si>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</si>
  <si>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</si>
  <si>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</si>
  <si>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</si>
  <si>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</si>
  <si>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</si>
  <si>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</si>
  <si>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</si>
  <si>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</si>
  <si>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</si>
  <si>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</si>
  <si>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</si>
  <si>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</si>
  <si>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</si>
  <si>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</si>
  <si>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</si>
  <si>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</si>
  <si>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</si>
  <si>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</si>
  <si>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</si>
  <si>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</si>
  <si>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</si>
  <si>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</si>
  <si>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</si>
  <si>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</si>
  <si>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</si>
  <si>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</si>
  <si>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</si>
  <si>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</si>
  <si>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</si>
  <si>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</si>
  <si>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</si>
  <si>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</si>
  <si>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</si>
  <si>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</si>
  <si>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</si>
  <si>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</si>
  <si>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</si>
  <si>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</si>
  <si>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</si>
  <si>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</si>
  <si>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</si>
  <si>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</si>
  <si>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</si>
  <si>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</si>
  <si>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</si>
  <si>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</si>
  <si>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</si>
  <si>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</si>
  <si>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</si>
  <si>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</si>
  <si>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</si>
  <si>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</si>
  <si>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</si>
  <si>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</si>
  <si>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</si>
  <si>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</si>
  <si>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</si>
  <si>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</si>
  <si>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</si>
  <si>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</si>
  <si>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</si>
  <si>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</si>
  <si>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</si>
  <si>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</si>
  <si>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</si>
  <si>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</si>
  <si>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</si>
  <si>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</si>
  <si>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</si>
  <si>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</si>
  <si>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</si>
  <si>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</si>
  <si>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</si>
  <si>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</si>
  <si>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</si>
  <si>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</si>
  <si>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</si>
  <si>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</si>
  <si>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</si>
  <si>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</si>
  <si>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</si>
  <si>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</si>
  <si>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</si>
  <si>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</si>
  <si>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</si>
  <si>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</si>
  <si>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</si>
  <si>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</si>
  <si>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</si>
  <si>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</si>
  <si>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</si>
  <si>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</si>
  <si>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</si>
  <si>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</si>
  <si>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</si>
  <si>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</si>
  <si>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</si>
  <si>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</si>
  <si>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</si>
  <si>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</si>
  <si>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</si>
  <si>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</si>
  <si>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</si>
  <si>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</si>
  <si>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</si>
  <si>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</si>
  <si>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</si>
  <si>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</si>
  <si>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</si>
  <si>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</si>
  <si>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</si>
  <si>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</si>
  <si>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</si>
  <si>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</si>
  <si>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</si>
  <si>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</si>
  <si>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</si>
  <si>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</si>
  <si>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</si>
  <si>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</si>
  <si>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</si>
  <si>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</si>
  <si>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</si>
  <si>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</si>
  <si>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</si>
  <si>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</si>
  <si>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</si>
  <si>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</si>
  <si>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</si>
  <si>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</si>
  <si>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</si>
  <si>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</si>
  <si>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</si>
  <si>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</si>
  <si>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</si>
  <si>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</si>
  <si>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</si>
  <si>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</si>
  <si>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</si>
  <si>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</si>
  <si>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</si>
  <si>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</si>
  <si>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</si>
  <si>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</si>
  <si>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</si>
  <si>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</si>
  <si>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</si>
  <si>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</si>
  <si>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</si>
  <si>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</si>
  <si>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</si>
  <si>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</si>
  <si>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</si>
  <si>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</si>
  <si>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</si>
  <si>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</si>
  <si>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</si>
  <si>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</si>
  <si>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</si>
  <si>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</si>
  <si>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</si>
  <si>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</si>
  <si>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</si>
  <si>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</si>
  <si>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</si>
  <si>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</si>
  <si>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</si>
  <si>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</si>
  <si>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</si>
  <si>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</si>
  <si>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</si>
  <si>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</si>
  <si>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</si>
  <si>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</si>
  <si>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</si>
  <si>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</si>
  <si>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</si>
  <si>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</si>
  <si>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</si>
  <si>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</si>
  <si>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</si>
  <si>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</si>
  <si>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</si>
  <si>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</si>
  <si>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</si>
  <si>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</si>
  <si>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</si>
  <si>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</si>
  <si>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</si>
  <si>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</si>
  <si>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</si>
  <si>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</si>
  <si>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</si>
  <si>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</si>
  <si>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</si>
  <si>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</si>
  <si>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</si>
  <si>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</si>
  <si>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</si>
  <si>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</si>
  <si>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</si>
  <si>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</si>
  <si>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</si>
  <si>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</si>
  <si>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</si>
  <si>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</si>
  <si>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</si>
  <si>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</si>
  <si>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</si>
  <si>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</si>
  <si>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</si>
  <si>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</si>
  <si>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</si>
  <si>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</si>
  <si>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</si>
  <si>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</si>
  <si>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</si>
  <si>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</si>
  <si>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</si>
  <si>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</si>
  <si>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</si>
  <si>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</si>
  <si>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</si>
  <si>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</si>
  <si>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</si>
  <si>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</si>
  <si>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</si>
  <si>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</si>
  <si>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</si>
  <si>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</si>
  <si>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</si>
  <si>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</si>
  <si>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</si>
  <si>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</si>
  <si>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</si>
  <si>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</si>
  <si>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</si>
  <si>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</si>
  <si>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</si>
  <si>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</si>
  <si>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</si>
  <si>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</si>
  <si>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</si>
  <si>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</si>
  <si>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</si>
  <si>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</si>
  <si>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</si>
  <si>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</si>
  <si>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</si>
  <si>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</si>
  <si>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</si>
  <si>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</si>
  <si>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</si>
  <si>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</si>
  <si>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</si>
  <si>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</si>
  <si>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</si>
  <si>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</si>
  <si>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</si>
  <si>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</si>
  <si>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</si>
  <si>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</si>
  <si>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</si>
  <si>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</si>
  <si>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</si>
  <si>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</si>
  <si>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</si>
  <si>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</si>
  <si>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</si>
  <si>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</si>
  <si>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</si>
  <si>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</si>
  <si>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</si>
  <si>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</si>
  <si>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</si>
  <si>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</si>
  <si>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</si>
  <si>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</si>
  <si>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</si>
  <si>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</si>
  <si>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</si>
  <si>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</si>
  <si>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</si>
  <si>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</si>
  <si>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</si>
  <si>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</si>
  <si>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</si>
  <si>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</si>
  <si>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</si>
  <si>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</si>
  <si>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</si>
  <si>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</si>
  <si>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</si>
  <si>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</si>
  <si>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</si>
  <si>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</si>
  <si>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</si>
  <si>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</si>
  <si>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</si>
  <si>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</si>
  <si>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</si>
  <si>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</si>
  <si>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</si>
  <si>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</si>
  <si>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</si>
  <si>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</si>
  <si>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</si>
  <si>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</si>
  <si>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</si>
  <si>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</si>
  <si>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</si>
  <si>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</si>
  <si>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</si>
  <si>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</si>
  <si>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</si>
  <si>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</si>
  <si>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</si>
  <si>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</si>
  <si>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</si>
  <si>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</si>
  <si>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</si>
  <si>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</si>
  <si>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</si>
  <si>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</si>
  <si>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</si>
  <si>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</si>
  <si>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</si>
  <si>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</si>
  <si>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</si>
  <si>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</si>
  <si>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</si>
  <si>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</si>
  <si>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</si>
  <si>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</si>
  <si>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</si>
  <si>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</si>
  <si>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</si>
  <si>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</si>
  <si>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</si>
  <si>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</si>
  <si>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</si>
  <si>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</si>
  <si>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</si>
  <si>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</si>
  <si>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</si>
  <si>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</si>
  <si>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</si>
  <si>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</si>
  <si>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</si>
  <si>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</si>
  <si>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</si>
  <si>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</si>
  <si>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</si>
  <si>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</si>
  <si>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</si>
  <si>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</si>
  <si>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</si>
  <si>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</si>
  <si>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</si>
  <si>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</si>
  <si>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</si>
  <si>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</si>
  <si>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</si>
  <si>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</si>
  <si>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</si>
  <si>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</si>
  <si>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</si>
  <si>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</si>
  <si>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</si>
  <si>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</si>
  <si>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</si>
  <si>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</si>
  <si>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</si>
  <si>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</si>
  <si>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</si>
  <si>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</si>
  <si>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</si>
  <si>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</si>
  <si>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</si>
  <si>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</si>
  <si>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</si>
  <si>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</si>
  <si>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</si>
  <si>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</si>
  <si>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</si>
  <si>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</si>
  <si>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</si>
  <si>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</si>
  <si>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</si>
  <si>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</si>
  <si>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</si>
  <si>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</si>
  <si>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</si>
  <si>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</si>
  <si>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</si>
  <si>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</si>
  <si>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</si>
  <si>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</si>
  <si>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</si>
  <si>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</si>
  <si>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</si>
  <si>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</si>
  <si>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</si>
  <si>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</si>
  <si>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</si>
  <si>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</si>
  <si>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</si>
  <si>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</si>
  <si>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</si>
  <si>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</si>
  <si>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</si>
  <si>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</si>
  <si>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</si>
  <si>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</si>
  <si>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</si>
  <si>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</si>
  <si>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</si>
  <si>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</si>
  <si>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</si>
  <si>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</si>
  <si>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</si>
  <si>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</si>
  <si>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</si>
  <si>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</si>
  <si>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</si>
  <si>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</si>
  <si>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</si>
  <si>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</si>
  <si>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</si>
  <si>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</si>
  <si>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</si>
  <si>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</si>
  <si>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</si>
  <si>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</si>
  <si>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</si>
  <si>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</si>
  <si>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</si>
  <si>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</si>
  <si>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</si>
  <si>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</si>
  <si>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</si>
  <si>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</si>
  <si>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</si>
  <si>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</si>
  <si>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</si>
  <si>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</si>
  <si>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</si>
  <si>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</si>
  <si>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</si>
  <si>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</si>
  <si>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</si>
  <si>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</si>
  <si>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</si>
  <si>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</si>
  <si>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</si>
  <si>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</si>
  <si>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</si>
  <si>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</si>
  <si>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</si>
  <si>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</si>
  <si>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</si>
  <si>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</si>
  <si>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</si>
  <si>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</si>
  <si>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</si>
  <si>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</si>
  <si>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</si>
  <si>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</si>
  <si>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</si>
  <si>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</si>
  <si>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</si>
  <si>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</si>
  <si>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</si>
  <si>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</si>
  <si>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</si>
  <si>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</si>
  <si>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</si>
  <si>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</si>
  <si>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</si>
  <si>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</si>
  <si>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</si>
  <si>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</si>
  <si>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</si>
  <si>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</si>
  <si>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</si>
  <si>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</si>
  <si>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</si>
  <si>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</si>
  <si>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</si>
  <si>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</si>
  <si>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</si>
  <si>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</si>
  <si>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</si>
  <si>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</si>
  <si>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</si>
  <si>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</si>
  <si>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</si>
  <si>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</si>
  <si>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</si>
  <si>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</si>
  <si>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</si>
  <si>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</si>
  <si>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</si>
  <si>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</si>
  <si>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</si>
  <si>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</si>
  <si>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</si>
  <si>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</si>
  <si>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</si>
  <si>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</si>
  <si>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</si>
  <si>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</si>
  <si>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</si>
  <si>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</si>
  <si>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</si>
  <si>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</si>
  <si>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</si>
  <si>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</si>
  <si>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</si>
  <si>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</si>
  <si>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</si>
  <si>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</si>
  <si>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</si>
  <si>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</si>
  <si>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</si>
  <si>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</si>
  <si>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</si>
  <si>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</si>
  <si>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</si>
  <si>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</si>
  <si>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</si>
  <si>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</si>
  <si>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</si>
  <si>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</si>
  <si>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</si>
  <si>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</si>
  <si>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</si>
  <si>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</si>
  <si>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</si>
  <si>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</si>
  <si>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</si>
  <si>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</si>
  <si>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</si>
  <si>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</si>
  <si>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</si>
  <si>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</si>
  <si>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</si>
  <si>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</si>
  <si>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</si>
  <si>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</si>
  <si>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</si>
  <si>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</si>
  <si>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</si>
  <si>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</si>
  <si>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</si>
  <si>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</si>
  <si>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</si>
  <si>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</si>
  <si>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</si>
  <si>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</si>
  <si>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</si>
  <si>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</si>
  <si>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</si>
  <si>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</si>
  <si>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</si>
  <si>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</si>
  <si>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</si>
  <si>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</si>
  <si>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</si>
  <si>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</si>
  <si>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</si>
  <si>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</si>
  <si>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</si>
  <si>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</si>
  <si>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</si>
  <si>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</si>
  <si>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</si>
  <si>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</si>
  <si>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</si>
  <si>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</si>
  <si>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</si>
  <si>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</si>
  <si>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</si>
  <si>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</si>
  <si>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</si>
  <si>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</si>
  <si>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</si>
  <si>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</si>
  <si>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</si>
  <si>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</si>
  <si>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</si>
  <si>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</si>
  <si>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</si>
  <si>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</si>
  <si>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</si>
  <si>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</si>
  <si>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</si>
  <si>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</si>
  <si>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</si>
  <si>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</si>
  <si>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</si>
  <si>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</si>
  <si>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</si>
  <si>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</si>
  <si>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</si>
  <si>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</si>
  <si>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</si>
  <si>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</si>
  <si>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</si>
  <si>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</si>
  <si>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</si>
  <si>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</si>
  <si>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</si>
  <si>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</si>
  <si>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</si>
  <si>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</si>
  <si>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</si>
  <si>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</si>
  <si>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</si>
  <si>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</si>
  <si>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</si>
  <si>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</si>
  <si>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</si>
  <si>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</si>
  <si>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</si>
  <si>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</si>
  <si>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</si>
  <si>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</si>
  <si>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</si>
  <si>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</si>
  <si>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</si>
  <si>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</si>
  <si>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</si>
  <si>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</si>
  <si>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</si>
  <si>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</si>
  <si>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</si>
  <si>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</si>
  <si>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</si>
  <si>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</si>
  <si>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</si>
  <si>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</si>
  <si>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</si>
  <si>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</si>
  <si>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</si>
  <si>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</si>
  <si>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</si>
  <si>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</si>
  <si>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</si>
  <si>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</si>
  <si>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</si>
  <si>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</si>
  <si>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</si>
  <si>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</si>
  <si>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</si>
  <si>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</si>
  <si>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</si>
  <si>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</si>
  <si>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</si>
  <si>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</si>
  <si>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</si>
  <si>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</si>
  <si>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</si>
  <si>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</si>
  <si>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</si>
  <si>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</si>
  <si>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</si>
  <si>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</si>
  <si>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</si>
  <si>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</si>
  <si>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</si>
  <si>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</si>
  <si>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</si>
  <si>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</si>
  <si>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</si>
  <si>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</si>
  <si>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</si>
  <si>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</si>
  <si>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</si>
  <si>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</si>
  <si>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</si>
  <si>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</si>
  <si>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</si>
  <si>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</si>
  <si>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</si>
  <si>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</si>
  <si>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</si>
  <si>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</si>
  <si>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</si>
  <si>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</si>
  <si>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</si>
  <si>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</si>
  <si>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</si>
  <si>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</si>
  <si>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</si>
  <si>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</si>
  <si>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</si>
  <si>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</si>
  <si>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</si>
  <si>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</si>
  <si>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</si>
  <si>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</si>
  <si>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</si>
  <si>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</si>
  <si>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</si>
  <si>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</si>
  <si>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</si>
  <si>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</si>
  <si>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</si>
  <si>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</si>
  <si>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</si>
  <si>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</si>
  <si>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</si>
  <si>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</si>
  <si>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</si>
  <si>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</si>
  <si>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</si>
  <si>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</si>
  <si>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</si>
  <si>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</si>
  <si>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</si>
  <si>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</si>
  <si>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</si>
  <si>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</si>
  <si>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</si>
  <si>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</si>
  <si>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</si>
  <si>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</si>
  <si>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</si>
  <si>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</si>
  <si>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</si>
  <si>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</si>
  <si>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</si>
  <si>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</si>
  <si>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</si>
  <si>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</si>
  <si>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</si>
  <si>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</si>
  <si>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</si>
  <si>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</si>
  <si>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</si>
  <si>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</si>
  <si>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</si>
  <si>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</si>
  <si>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</si>
  <si>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</si>
  <si>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</si>
  <si>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</si>
  <si>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</si>
  <si>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</si>
  <si>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</si>
  <si>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</si>
  <si>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</si>
  <si>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</si>
  <si>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</si>
  <si>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</si>
  <si>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</si>
  <si>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</si>
  <si>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</si>
  <si>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</si>
  <si>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</si>
  <si>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</si>
  <si>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</si>
  <si>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</si>
  <si>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</si>
  <si>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</si>
  <si>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</si>
  <si>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</si>
  <si>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</si>
  <si>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</si>
  <si>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</si>
  <si>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</si>
  <si>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</si>
  <si>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</si>
  <si>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</si>
  <si>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</si>
  <si>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</si>
  <si>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</si>
  <si>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</si>
  <si>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</si>
  <si>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</si>
  <si>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</si>
  <si>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</si>
  <si>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</si>
  <si>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</si>
  <si>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</si>
  <si>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</si>
  <si>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</si>
  <si>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</si>
  <si>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</si>
  <si>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</si>
  <si>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</si>
  <si>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</si>
  <si>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</si>
  <si>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</si>
  <si>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</si>
  <si>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</si>
  <si>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</si>
  <si>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</si>
  <si>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</si>
  <si>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</si>
  <si>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</si>
  <si>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</si>
  <si>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</si>
  <si>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</si>
  <si>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</si>
  <si>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</si>
  <si>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</si>
  <si>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</si>
  <si>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</si>
  <si>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</si>
  <si>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</si>
  <si>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</si>
  <si>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</si>
  <si>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</si>
  <si>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</si>
  <si>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</si>
  <si>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</si>
  <si>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</si>
  <si>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</si>
  <si>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</si>
  <si>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</si>
  <si>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</si>
  <si>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</si>
  <si>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</si>
  <si>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</si>
  <si>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</si>
  <si>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</si>
  <si>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</si>
  <si>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</si>
  <si>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</si>
  <si>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</si>
  <si>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</si>
  <si>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</si>
  <si>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</si>
  <si>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</si>
  <si>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</si>
  <si>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</si>
  <si>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</si>
  <si>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</si>
  <si>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</si>
  <si>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</si>
  <si>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</si>
  <si>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</si>
  <si>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</si>
  <si>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</si>
  <si>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</si>
  <si>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</si>
  <si>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</si>
  <si>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</si>
  <si>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</si>
  <si>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</si>
  <si>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</si>
  <si>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</si>
  <si>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</si>
  <si>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</si>
  <si>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</si>
  <si>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</si>
  <si>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</si>
  <si>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</si>
  <si>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</si>
  <si>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</si>
  <si>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</si>
  <si>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</si>
  <si>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</si>
  <si>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</si>
  <si>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</si>
  <si>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</si>
  <si>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</si>
  <si>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</si>
  <si>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</si>
  <si>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</si>
  <si>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</si>
  <si>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</si>
  <si>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</si>
  <si>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</si>
  <si>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</si>
  <si>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</si>
  <si>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</si>
  <si>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</si>
  <si>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</si>
  <si>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</si>
  <si>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</si>
  <si>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</si>
  <si>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</si>
  <si>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</si>
  <si>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</si>
  <si>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</si>
  <si>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</si>
  <si>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</si>
  <si>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</si>
  <si>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</si>
  <si>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</si>
  <si>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</si>
  <si>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</si>
  <si>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</si>
  <si>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</si>
  <si>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</si>
  <si>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</si>
  <si>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</si>
  <si>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</si>
  <si>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</si>
  <si>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</si>
  <si>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</si>
  <si>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</si>
  <si>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</si>
  <si>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</si>
  <si>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</si>
  <si>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</si>
  <si>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</si>
  <si>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</si>
  <si>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</si>
  <si>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</si>
  <si>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</si>
  <si>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</si>
  <si>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</si>
  <si>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</si>
  <si>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</si>
  <si>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</si>
  <si>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</si>
  <si>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</si>
  <si>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</si>
  <si>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</si>
  <si>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</si>
  <si>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</si>
  <si>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</si>
  <si>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</si>
  <si>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</si>
  <si>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</si>
  <si>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</si>
  <si>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</si>
  <si>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</si>
  <si>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</si>
  <si>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</si>
  <si>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</si>
  <si>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</si>
  <si>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</si>
  <si>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</si>
  <si>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</si>
  <si>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</si>
  <si>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</si>
  <si>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</si>
  <si>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</si>
  <si>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</si>
  <si>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</si>
  <si>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</si>
  <si>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</si>
  <si>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</si>
  <si>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</si>
  <si>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</si>
  <si>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</si>
  <si>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</si>
  <si>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</si>
  <si>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</si>
  <si>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</si>
  <si>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</si>
  <si>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</si>
  <si>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</si>
  <si>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</si>
  <si>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</si>
  <si>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</si>
  <si>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</si>
  <si>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</si>
  <si>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</si>
  <si>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</si>
  <si>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</si>
  <si>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</si>
  <si>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</si>
  <si>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</si>
  <si>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</si>
  <si>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</si>
  <si>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</si>
  <si>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</si>
  <si>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</si>
  <si>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</si>
  <si>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</si>
  <si>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</si>
  <si>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</si>
  <si>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</si>
  <si>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</si>
  <si>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</si>
  <si>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</si>
  <si>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</si>
  <si>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</si>
  <si>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</si>
  <si>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</si>
  <si>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</si>
  <si>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</si>
  <si>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</si>
  <si>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</si>
  <si>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</si>
  <si>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</si>
  <si>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</si>
  <si>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</si>
  <si>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</si>
  <si>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</si>
  <si>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</si>
  <si>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</si>
  <si>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</si>
  <si>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</si>
  <si>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</si>
  <si>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</si>
  <si>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</si>
  <si>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</si>
  <si>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</si>
  <si>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</si>
  <si>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</si>
  <si>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</si>
  <si>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</si>
  <si>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</si>
  <si>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</si>
  <si>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</si>
  <si>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</si>
  <si>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</si>
  <si>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</si>
  <si>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</si>
  <si>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</si>
  <si>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</si>
  <si>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</si>
  <si>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</si>
  <si>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</si>
  <si>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</si>
  <si>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</si>
  <si>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</si>
  <si>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</si>
  <si>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</si>
  <si>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</si>
  <si>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</si>
  <si>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</si>
  <si>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</si>
  <si>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</si>
  <si>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</si>
  <si>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</si>
  <si>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</si>
  <si>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</si>
  <si>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</si>
  <si>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</si>
  <si>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</si>
  <si>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</si>
  <si>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</si>
  <si>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</si>
  <si>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</si>
  <si>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</si>
  <si>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</si>
  <si>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</si>
  <si>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</si>
  <si>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</si>
  <si>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</si>
  <si>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</si>
  <si>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</si>
  <si>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</si>
  <si>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</si>
  <si>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</si>
  <si>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</si>
  <si>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</si>
  <si>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</si>
  <si>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</si>
  <si>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</si>
  <si>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</si>
  <si>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</si>
  <si>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</si>
  <si>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</si>
  <si>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</si>
  <si>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</si>
  <si>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</si>
  <si>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</si>
  <si>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</si>
  <si>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</si>
  <si>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</si>
  <si>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</si>
  <si>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</si>
  <si>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</si>
  <si>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</si>
  <si>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</si>
  <si>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</si>
  <si>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</si>
  <si>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</si>
  <si>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</si>
  <si>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</si>
  <si>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</si>
  <si>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</si>
  <si>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</si>
  <si>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</si>
  <si>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</si>
  <si>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</si>
  <si>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</si>
  <si>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</si>
  <si>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</si>
  <si>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</si>
  <si>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</si>
  <si>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</si>
  <si>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</si>
  <si>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</si>
  <si>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</si>
  <si>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</si>
  <si>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</si>
  <si>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</si>
  <si>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</si>
  <si>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</si>
  <si>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</si>
  <si>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</si>
  <si>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</si>
  <si>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</si>
  <si>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</si>
  <si>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</si>
  <si>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</si>
  <si>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</si>
  <si>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</si>
  <si>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</si>
  <si>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</si>
  <si>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</si>
  <si>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</si>
  <si>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</si>
  <si>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</si>
  <si>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</si>
  <si>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</si>
  <si>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</si>
  <si>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</si>
  <si>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</si>
  <si>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</si>
  <si>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</si>
  <si>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</si>
  <si>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</si>
  <si>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</si>
  <si>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</si>
  <si>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</si>
  <si>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</si>
  <si>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</si>
  <si>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</si>
  <si>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</si>
  <si>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</si>
  <si>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</si>
  <si>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</si>
  <si>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</si>
  <si>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</si>
  <si>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</si>
  <si>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</si>
  <si>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</si>
  <si>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</si>
  <si>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</si>
  <si>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</si>
  <si>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</si>
  <si>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</si>
  <si>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</si>
  <si>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</si>
  <si>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</si>
  <si>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</si>
  <si>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</si>
  <si>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</si>
  <si>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</si>
  <si>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</si>
  <si>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</si>
  <si>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</si>
  <si>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</si>
  <si>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</si>
  <si>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</si>
  <si>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</si>
  <si>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</si>
  <si>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</si>
  <si>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</si>
  <si>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</si>
  <si>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</si>
  <si>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</si>
  <si>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</si>
  <si>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</si>
  <si>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</si>
  <si>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</si>
  <si>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</si>
  <si>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</si>
  <si>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</si>
  <si>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</si>
  <si>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</si>
  <si>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</si>
  <si>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</si>
  <si>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</si>
  <si>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</si>
  <si>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</si>
  <si>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</si>
  <si>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</si>
  <si>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</si>
  <si>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</si>
  <si>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</si>
  <si>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</si>
  <si>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</si>
  <si>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</si>
  <si>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</si>
  <si>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</si>
  <si>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</si>
  <si>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</si>
  <si>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</si>
  <si>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</si>
  <si>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</si>
  <si>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</si>
  <si>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</si>
  <si>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</si>
  <si>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</si>
  <si>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</si>
  <si>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</si>
  <si>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</si>
  <si>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</si>
  <si>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</si>
  <si>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</si>
  <si>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</si>
  <si>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</si>
  <si>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</si>
  <si>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</si>
  <si>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</si>
  <si>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</si>
  <si>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</si>
  <si>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</si>
  <si>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</si>
  <si>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</si>
  <si>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</si>
  <si>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</si>
  <si>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</si>
  <si>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</si>
  <si>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</si>
  <si>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</si>
  <si>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</si>
  <si>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</si>
  <si>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</si>
  <si>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</si>
  <si>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</si>
  <si>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</si>
  <si>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</si>
  <si>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</si>
  <si>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</si>
  <si>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</si>
  <si>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</si>
  <si>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</si>
  <si>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</si>
  <si>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</si>
  <si>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</si>
  <si>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</si>
  <si>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</si>
  <si>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</si>
  <si>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</si>
  <si>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</si>
  <si>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</si>
  <si>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</si>
  <si>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</si>
  <si>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</si>
  <si>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</si>
  <si>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</si>
  <si>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</si>
  <si>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</si>
  <si>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</si>
  <si>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</si>
  <si>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</si>
  <si>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</si>
  <si>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</si>
  <si>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</si>
  <si>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</si>
  <si>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</si>
  <si>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</si>
  <si>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</si>
  <si>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</si>
  <si>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</si>
  <si>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</si>
  <si>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</si>
  <si>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</si>
  <si>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</si>
  <si>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</si>
  <si>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</si>
  <si>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</si>
  <si>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</si>
  <si>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</si>
  <si>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</si>
  <si>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</si>
  <si>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</si>
  <si>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</si>
  <si>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</si>
  <si>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</si>
  <si>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</si>
  <si>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</si>
  <si>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</si>
  <si>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</si>
  <si>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</si>
  <si>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</si>
  <si>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</si>
  <si>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</si>
  <si>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</si>
  <si>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</si>
  <si>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</si>
  <si>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</si>
  <si>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</si>
  <si>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</si>
  <si>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</si>
  <si>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</si>
  <si>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</si>
  <si>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</si>
  <si>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</si>
  <si>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</si>
  <si>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</si>
  <si>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</si>
  <si>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</si>
  <si>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</si>
  <si>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</si>
  <si>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</si>
  <si>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</si>
  <si>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</si>
  <si>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</si>
  <si>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</si>
  <si>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</si>
  <si>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</si>
  <si>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</si>
  <si>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</si>
  <si>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</si>
  <si>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</si>
  <si>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</si>
  <si>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</si>
  <si>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</si>
  <si>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</si>
  <si>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</si>
  <si>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</si>
  <si>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</si>
  <si>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</si>
  <si>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</si>
  <si>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</si>
  <si>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</si>
  <si>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</si>
  <si>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</si>
  <si>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</si>
  <si>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</si>
  <si>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</si>
  <si>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</si>
  <si>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</si>
  <si>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</si>
  <si>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</si>
  <si>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</si>
  <si>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</si>
  <si>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</si>
  <si>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</si>
  <si>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</si>
  <si>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</si>
  <si>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</si>
  <si>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</si>
  <si>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</si>
  <si>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</si>
  <si>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</si>
  <si>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</si>
  <si>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</si>
  <si>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</si>
  <si>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</si>
  <si>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</si>
  <si>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</si>
  <si>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</si>
  <si>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</si>
  <si>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</si>
  <si>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</si>
  <si>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</si>
  <si>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</si>
  <si>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</si>
  <si>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</si>
  <si>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</si>
  <si>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</si>
  <si>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</si>
  <si>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</si>
  <si>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</si>
  <si>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</si>
  <si>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</si>
  <si>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</si>
  <si>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</si>
  <si>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</si>
  <si>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</si>
  <si>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</si>
  <si>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</si>
  <si>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</si>
  <si>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</si>
  <si>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</si>
  <si>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</si>
  <si>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</si>
  <si>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</si>
  <si>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</si>
  <si>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</si>
  <si>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</si>
  <si>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</si>
  <si>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</si>
  <si>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</si>
  <si>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</si>
  <si>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</si>
  <si>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</si>
  <si>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</si>
  <si>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</si>
  <si>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</si>
  <si>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</si>
  <si>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</si>
  <si>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</si>
  <si>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</si>
  <si>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</si>
  <si>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</si>
  <si>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</si>
  <si>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</si>
  <si>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</si>
  <si>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</si>
  <si>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</si>
  <si>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</si>
  <si>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</si>
  <si>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</si>
  <si>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</si>
  <si>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</si>
  <si>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</si>
  <si>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</si>
  <si>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</si>
  <si>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</si>
  <si>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</si>
  <si>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</si>
  <si>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</si>
  <si>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</si>
  <si>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</si>
  <si>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</si>
  <si>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</si>
  <si>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</si>
  <si>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</si>
  <si>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</si>
  <si>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</si>
  <si>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</si>
  <si>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</si>
  <si>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</si>
  <si>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</si>
  <si>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</si>
  <si>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</si>
  <si>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</si>
  <si>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</si>
  <si>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</si>
  <si>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</si>
  <si>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</si>
  <si>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</si>
  <si>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</si>
  <si>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</si>
  <si>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</si>
  <si>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</si>
  <si>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</si>
  <si>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</si>
  <si>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</si>
  <si>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</si>
  <si>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</si>
  <si>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</si>
  <si>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</si>
  <si>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</si>
  <si>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</si>
  <si>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</si>
  <si>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</si>
  <si>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</si>
  <si>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</si>
  <si>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</si>
  <si>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</si>
  <si>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</si>
  <si>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</si>
  <si>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</si>
  <si>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</si>
  <si>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</si>
  <si>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</si>
  <si>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</si>
  <si>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</si>
  <si>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</si>
  <si>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</si>
  <si>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</si>
  <si>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</si>
  <si>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</si>
  <si>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</si>
  <si>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</si>
  <si>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</si>
  <si>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</si>
  <si>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</si>
  <si>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</si>
  <si>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</si>
  <si>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</si>
  <si>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</si>
  <si>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</si>
  <si>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</si>
  <si>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</si>
  <si>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</si>
  <si>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</si>
  <si>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</si>
  <si>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</si>
  <si>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</si>
  <si>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</si>
  <si>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</si>
  <si>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</si>
  <si>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</si>
  <si>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</si>
  <si>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</si>
  <si>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</si>
  <si>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</si>
  <si>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</si>
  <si>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</si>
  <si>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</si>
  <si>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</si>
  <si>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</si>
  <si>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</si>
  <si>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</si>
  <si>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</si>
  <si>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</si>
  <si>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</si>
  <si>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</si>
  <si>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</si>
  <si>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</si>
  <si>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</si>
  <si>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</si>
  <si>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</si>
  <si>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</si>
  <si>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</si>
  <si>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</si>
  <si>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</si>
  <si>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</si>
  <si>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</si>
  <si>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</si>
  <si>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</si>
  <si>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</si>
  <si>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</si>
  <si>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</si>
  <si>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</si>
  <si>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</si>
  <si>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</si>
  <si>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</si>
  <si>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</si>
  <si>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</si>
  <si>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</si>
  <si>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</si>
  <si>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</si>
  <si>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</si>
  <si>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</si>
  <si>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</si>
  <si>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</si>
  <si>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</si>
  <si>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</si>
  <si>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</si>
  <si>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</si>
  <si>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</si>
  <si>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</si>
  <si>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</si>
  <si>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</si>
  <si>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</si>
  <si>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</si>
  <si>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</si>
  <si>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</si>
  <si>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</si>
  <si>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</si>
  <si>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</si>
  <si>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</si>
  <si>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</si>
  <si>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</si>
  <si>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</si>
  <si>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</si>
  <si>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</si>
  <si>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</si>
  <si>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</si>
  <si>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</si>
  <si>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</si>
  <si>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</si>
  <si>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</si>
  <si>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</si>
  <si>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</si>
  <si>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</si>
  <si>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</si>
  <si>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</si>
  <si>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</si>
  <si>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</si>
  <si>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</si>
  <si>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</si>
  <si>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</si>
  <si>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</si>
  <si>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</si>
  <si>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</si>
  <si>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</si>
  <si>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</si>
  <si>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</si>
  <si>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</si>
  <si>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</si>
  <si>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</si>
  <si>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</si>
  <si>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</si>
  <si>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</si>
  <si>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</si>
  <si>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</si>
  <si>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</si>
  <si>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</si>
  <si>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</si>
  <si>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</si>
  <si>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</si>
  <si>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</si>
  <si>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</si>
  <si>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</si>
  <si>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</si>
  <si>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</si>
  <si>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</si>
  <si>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</si>
  <si>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</si>
  <si>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</si>
  <si>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</si>
  <si>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</si>
  <si>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</si>
  <si>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</si>
  <si>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</si>
  <si>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</si>
  <si>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</si>
  <si>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</si>
  <si>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</si>
  <si>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</si>
  <si>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</si>
  <si>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</si>
  <si>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</si>
  <si>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</si>
  <si>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</si>
  <si>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</si>
  <si>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</si>
  <si>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</si>
  <si>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</si>
  <si>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</si>
  <si>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</si>
  <si>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</si>
  <si>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</si>
  <si>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</si>
  <si>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</si>
  <si>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</si>
  <si>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</si>
  <si>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</si>
  <si>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</si>
  <si>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</si>
  <si>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</si>
  <si>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</si>
  <si>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</si>
  <si>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</si>
  <si>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</si>
  <si>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</si>
  <si>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</si>
  <si>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</si>
  <si>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</si>
  <si>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</si>
  <si>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</si>
  <si>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</si>
  <si>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</si>
  <si>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</si>
  <si>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</si>
  <si>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</si>
  <si>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</si>
  <si>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</si>
  <si>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</si>
  <si>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</si>
  <si>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</si>
  <si>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</si>
  <si>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</si>
  <si>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</si>
  <si>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</si>
  <si>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</si>
  <si>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</si>
  <si>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</si>
  <si>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</si>
  <si>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</si>
  <si>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</si>
  <si>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</si>
  <si>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</si>
  <si>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</si>
  <si>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</si>
  <si>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</si>
  <si>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</si>
  <si>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</si>
  <si>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</si>
  <si>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</si>
  <si>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</si>
  <si>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</si>
  <si>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</si>
  <si>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</si>
  <si>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</si>
  <si>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</si>
  <si>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</si>
  <si>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</si>
  <si>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</si>
  <si>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</si>
  <si>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</si>
  <si>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</si>
  <si>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</si>
  <si>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</si>
  <si>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</si>
  <si>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</si>
  <si>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</si>
  <si>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</si>
  <si>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</si>
  <si>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</si>
  <si>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</si>
  <si>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</si>
  <si>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</si>
  <si>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</si>
  <si>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</si>
  <si>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</si>
  <si>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</si>
  <si>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</si>
  <si>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</si>
  <si>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</si>
  <si>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</si>
  <si>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</si>
  <si>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</si>
  <si>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</si>
  <si>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</si>
  <si>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</si>
  <si>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</si>
  <si>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</si>
  <si>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</si>
  <si>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</si>
  <si>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</si>
  <si>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</si>
  <si>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</si>
  <si>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</si>
  <si>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</si>
  <si>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</si>
  <si>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</si>
  <si>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</si>
  <si>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</si>
  <si>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</si>
  <si>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</si>
  <si>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</si>
  <si>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</si>
  <si>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</si>
  <si>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</si>
  <si>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</si>
  <si>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</si>
  <si>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</si>
  <si>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</si>
  <si>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</si>
  <si>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</si>
  <si>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</si>
  <si>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</si>
  <si>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</si>
  <si>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</si>
  <si>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</si>
  <si>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</si>
  <si>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</si>
  <si>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</si>
  <si>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</si>
  <si>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</si>
  <si>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</si>
  <si>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</si>
  <si>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</si>
  <si>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</si>
  <si>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</si>
  <si>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</si>
  <si>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</si>
  <si>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</si>
  <si>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</si>
  <si>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</si>
  <si>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</si>
  <si>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</si>
  <si>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</si>
  <si>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</si>
  <si>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</si>
  <si>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</si>
  <si>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</si>
  <si>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</si>
  <si>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</si>
  <si>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</si>
  <si>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</si>
  <si>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</si>
  <si>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</si>
  <si>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</si>
  <si>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</si>
  <si>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</si>
  <si>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</si>
  <si>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</si>
  <si>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</si>
  <si>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</si>
  <si>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</si>
  <si>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</si>
  <si>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</si>
  <si>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</si>
  <si>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</si>
  <si>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</si>
  <si>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</si>
  <si>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</si>
  <si>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</si>
  <si>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</si>
  <si>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</si>
  <si>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</si>
  <si>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</si>
  <si>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</si>
  <si>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</si>
  <si>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</si>
  <si>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</si>
  <si>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</si>
  <si>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</si>
  <si>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</si>
  <si>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</si>
  <si>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</si>
  <si>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</si>
  <si>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</si>
  <si>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</si>
  <si>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</si>
  <si>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</si>
  <si>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</si>
  <si>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</si>
  <si>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</si>
  <si>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</si>
  <si>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</si>
  <si>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</si>
  <si>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</si>
  <si>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</si>
  <si>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</si>
  <si>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</si>
  <si>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</si>
  <si>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</si>
  <si>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</si>
  <si>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</si>
  <si>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</si>
  <si>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</si>
  <si>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</si>
  <si>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</si>
  <si>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</si>
  <si>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</si>
  <si>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</si>
  <si>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</si>
  <si>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</si>
  <si>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</si>
  <si>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</si>
  <si>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</si>
  <si>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</si>
  <si>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</si>
  <si>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</si>
  <si>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</si>
  <si>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</si>
  <si>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</si>
  <si>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</si>
  <si>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</si>
  <si>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</si>
  <si>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</si>
  <si>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</si>
  <si>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</si>
  <si>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</si>
  <si>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</si>
  <si>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</si>
  <si>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</si>
  <si>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</si>
  <si>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</si>
  <si>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</si>
  <si>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</si>
  <si>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</si>
  <si>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</si>
  <si>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</si>
  <si>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</si>
  <si>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</si>
  <si>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</si>
  <si>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</si>
  <si>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</si>
  <si>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</si>
  <si>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</si>
  <si>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</si>
  <si>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</si>
  <si>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</si>
  <si>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</si>
  <si>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</si>
  <si>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</si>
  <si>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</si>
  <si>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</si>
  <si>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</si>
  <si>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</si>
  <si>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</si>
  <si>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</si>
  <si>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</si>
  <si>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</si>
  <si>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</si>
  <si>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</si>
  <si>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</si>
  <si>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</si>
  <si>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</si>
  <si>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</si>
  <si>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</si>
  <si>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</si>
  <si>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</si>
  <si>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</si>
  <si>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</si>
  <si>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</si>
  <si>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</si>
  <si>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</si>
  <si>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</si>
  <si>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</si>
  <si>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</si>
  <si>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</si>
  <si>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</si>
  <si>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</si>
  <si>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</si>
  <si>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</si>
  <si>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</si>
  <si>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</si>
  <si>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</si>
  <si>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</si>
  <si>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</si>
  <si>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</si>
  <si>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</si>
  <si>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</si>
  <si>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</si>
  <si>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</si>
  <si>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</si>
  <si>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</si>
  <si>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</si>
  <si>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</si>
  <si>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</si>
  <si>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</si>
  <si>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</si>
  <si>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</si>
  <si>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</si>
  <si>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</si>
  <si>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</si>
  <si>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</si>
  <si>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</si>
  <si>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</si>
  <si>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</si>
  <si>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</si>
  <si>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</si>
  <si>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</si>
  <si>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</si>
  <si>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</si>
  <si>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</si>
  <si>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</si>
  <si>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</si>
  <si>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</si>
  <si>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</si>
  <si>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</si>
  <si>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</si>
  <si>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</si>
  <si>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</si>
  <si>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</si>
  <si>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</si>
  <si>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</si>
  <si>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</si>
  <si>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</si>
  <si>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</si>
  <si>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</si>
  <si>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</si>
  <si>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</si>
  <si>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</si>
  <si>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</si>
  <si>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</si>
  <si>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</si>
  <si>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</si>
  <si>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</si>
  <si>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</si>
  <si>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</si>
  <si>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</si>
  <si>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</si>
  <si>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</si>
  <si>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</si>
  <si>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</si>
  <si>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</si>
  <si>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</si>
  <si>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</si>
  <si>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</si>
  <si>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</si>
  <si>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</si>
  <si>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</si>
  <si>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</si>
  <si>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</si>
  <si>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</si>
  <si>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</si>
  <si>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</si>
  <si>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</si>
  <si>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</si>
  <si>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</si>
  <si>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</si>
  <si>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</si>
  <si>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</si>
  <si>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</si>
  <si>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</si>
  <si>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</si>
  <si>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</si>
  <si>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</si>
  <si>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</si>
  <si>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</si>
  <si>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</si>
  <si>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</si>
  <si>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</si>
  <si>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</si>
  <si>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</si>
  <si>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</si>
  <si>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</si>
  <si>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</si>
  <si>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</si>
  <si>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</si>
  <si>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</si>
  <si>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</si>
  <si>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</si>
  <si>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</si>
  <si>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</si>
  <si>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</si>
  <si>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</si>
  <si>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</si>
  <si>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</si>
  <si>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</si>
  <si>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</si>
  <si>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</si>
  <si>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</si>
  <si>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</si>
  <si>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</si>
  <si>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</si>
  <si>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</si>
  <si>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</si>
  <si>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</si>
  <si>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</si>
  <si>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</si>
  <si>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</si>
  <si>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</si>
  <si>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</si>
  <si>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</si>
  <si>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</si>
  <si>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</si>
  <si>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</si>
  <si>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</si>
  <si>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</si>
  <si>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</si>
  <si>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</si>
  <si>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</si>
  <si>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</si>
  <si>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</si>
  <si>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</si>
  <si>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</si>
  <si>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</si>
  <si>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</si>
  <si>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</si>
  <si>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</si>
  <si>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</si>
  <si>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</si>
  <si>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</si>
  <si>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</si>
  <si>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</si>
  <si>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</si>
  <si>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</si>
  <si>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</si>
  <si>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</si>
  <si>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</si>
  <si>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</si>
  <si>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</si>
  <si>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</si>
  <si>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</si>
  <si>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</si>
  <si>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</si>
  <si>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</si>
  <si>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</si>
  <si>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</si>
  <si>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</si>
  <si>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</si>
  <si>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</si>
  <si>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</si>
  <si>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</si>
  <si>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</si>
  <si>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</si>
  <si>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</si>
  <si>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</si>
  <si>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</si>
  <si>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</si>
  <si>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</si>
  <si>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</si>
  <si>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</si>
  <si>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</si>
  <si>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</si>
  <si>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</si>
  <si>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</si>
  <si>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</si>
  <si>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</si>
  <si>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</si>
  <si>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</si>
  <si>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</si>
  <si>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</si>
  <si>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</si>
  <si>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</si>
  <si>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</si>
  <si>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</si>
  <si>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</si>
  <si>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</si>
  <si>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</si>
  <si>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</si>
  <si>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</si>
  <si>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</si>
  <si>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</si>
  <si>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</si>
  <si>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</si>
  <si>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</si>
  <si>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</si>
  <si>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</si>
  <si>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</si>
  <si>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</si>
  <si>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</si>
  <si>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</si>
  <si>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</si>
  <si>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</si>
  <si>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</si>
  <si>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</si>
  <si>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</si>
  <si>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</si>
  <si>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</si>
  <si>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</si>
  <si>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</si>
  <si>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</si>
  <si>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</si>
  <si>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</si>
  <si>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</si>
  <si>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</si>
  <si>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</si>
  <si>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</si>
  <si>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</si>
  <si>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</si>
  <si>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</si>
  <si>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</si>
  <si>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</si>
  <si>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</si>
  <si>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</si>
  <si>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</si>
  <si>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</si>
  <si>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</si>
  <si>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</si>
  <si>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</si>
  <si>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</si>
  <si>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</si>
  <si>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</si>
  <si>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</si>
  <si>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</si>
  <si>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</si>
  <si>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</si>
  <si>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</si>
  <si>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</si>
  <si>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</si>
  <si>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</si>
  <si>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</si>
  <si>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</si>
  <si>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</si>
  <si>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</si>
  <si>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</si>
  <si>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</si>
  <si>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</si>
  <si>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</si>
  <si>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</si>
  <si>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</si>
  <si>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</si>
  <si>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</si>
  <si>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</si>
  <si>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</si>
  <si>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</si>
  <si>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</si>
  <si>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</si>
  <si>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</si>
  <si>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</si>
  <si>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</si>
  <si>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</si>
  <si>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</si>
  <si>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</si>
  <si>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</si>
  <si>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</si>
  <si>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</si>
  <si>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</si>
  <si>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</si>
  <si>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</si>
  <si>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</si>
  <si>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</si>
  <si>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</si>
  <si>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</si>
  <si>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</si>
  <si>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</si>
  <si>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</si>
  <si>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</si>
  <si>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</si>
  <si>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</si>
  <si>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</si>
  <si>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</si>
  <si>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</si>
  <si>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</si>
  <si>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</si>
  <si>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</si>
  <si>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</si>
  <si>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</si>
  <si>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</si>
  <si>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</si>
  <si>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</si>
  <si>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</si>
  <si>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</si>
  <si>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</si>
  <si>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</si>
  <si>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</si>
  <si>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</si>
  <si>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</si>
  <si>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</si>
  <si>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</si>
  <si>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</si>
  <si>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</si>
  <si>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</si>
  <si>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</si>
  <si>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</si>
  <si>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</si>
  <si>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</si>
  <si>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</si>
  <si>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</si>
  <si>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</si>
  <si>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</si>
  <si>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</si>
  <si>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</si>
  <si>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</si>
  <si>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</si>
  <si>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</si>
  <si>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</si>
  <si>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</si>
  <si>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</si>
  <si>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</si>
  <si>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</si>
  <si>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</si>
  <si>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</si>
  <si>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</si>
  <si>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</si>
  <si>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</si>
  <si>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</si>
  <si>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</si>
  <si>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</si>
  <si>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</si>
  <si>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</si>
  <si>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</si>
  <si>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</si>
  <si>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</si>
  <si>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</si>
  <si>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</si>
  <si>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</si>
  <si>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</si>
  <si>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</si>
  <si>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</si>
  <si>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</si>
  <si>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</si>
  <si>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</si>
  <si>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</si>
  <si>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</si>
  <si>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</si>
  <si>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</si>
  <si>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</si>
  <si>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</si>
  <si>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</si>
  <si>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</si>
  <si>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</si>
  <si>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</si>
  <si>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</si>
  <si>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</si>
  <si>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</si>
  <si>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</si>
  <si>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</si>
  <si>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</si>
  <si>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</si>
  <si>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</si>
  <si>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</si>
  <si>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</si>
  <si>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</si>
  <si>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</si>
  <si>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</si>
  <si>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</si>
  <si>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</si>
  <si>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</si>
  <si>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</si>
  <si>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</si>
  <si>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</si>
  <si>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</si>
  <si>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</si>
  <si>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</si>
  <si>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</si>
  <si>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</si>
  <si>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</si>
  <si>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</si>
  <si>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</si>
  <si>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</si>
  <si>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</si>
  <si>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</si>
  <si>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</si>
  <si>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</si>
  <si>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</si>
  <si>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</si>
  <si>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</si>
  <si>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</si>
  <si>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</si>
  <si>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</si>
  <si>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</si>
  <si>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</si>
  <si>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</si>
  <si>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</si>
  <si>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</si>
  <si>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</si>
  <si>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</si>
  <si>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</si>
  <si>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</si>
  <si>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</si>
  <si>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</si>
  <si>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</si>
  <si>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</si>
  <si>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</si>
  <si>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</si>
  <si>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</si>
  <si>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</si>
  <si>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</si>
  <si>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</si>
  <si>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</si>
  <si>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</si>
  <si>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</si>
  <si>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</si>
  <si>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</si>
  <si>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</si>
  <si>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</si>
  <si>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</si>
  <si>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</si>
  <si>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</si>
  <si>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</si>
  <si>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</si>
  <si>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</si>
  <si>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</si>
  <si>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</si>
  <si>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</si>
  <si>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</si>
  <si>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</si>
  <si>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</si>
  <si>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</si>
  <si>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</si>
  <si>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</si>
  <si>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</si>
  <si>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</si>
  <si>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</si>
  <si>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</si>
  <si>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</si>
  <si>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</si>
  <si>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</si>
  <si>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</si>
  <si>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</si>
  <si>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</si>
  <si>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</si>
  <si>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</si>
  <si>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</si>
  <si>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</si>
  <si>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</si>
  <si>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</si>
  <si>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</si>
  <si>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</si>
  <si>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</si>
  <si>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</si>
  <si>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</si>
  <si>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</si>
  <si>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</si>
  <si>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</si>
  <si>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</si>
  <si>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</si>
  <si>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</si>
  <si>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</si>
  <si>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</si>
  <si>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</si>
  <si>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</si>
  <si>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</si>
  <si>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</si>
  <si>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</si>
  <si>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</si>
  <si>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</si>
  <si>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</si>
  <si>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</si>
  <si>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</si>
  <si>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</si>
  <si>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</si>
  <si>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</si>
  <si>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</si>
  <si>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</si>
  <si>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</si>
  <si>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</si>
  <si>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</si>
  <si>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</si>
  <si>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</si>
  <si>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</si>
  <si>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</si>
  <si>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</si>
  <si>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</si>
  <si>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</si>
  <si>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</si>
  <si>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</si>
  <si>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</si>
  <si>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</si>
  <si>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</si>
  <si>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</si>
  <si>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</si>
  <si>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</si>
  <si>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</si>
  <si>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</si>
  <si>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</si>
  <si>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</si>
  <si>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</si>
  <si>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</si>
  <si>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</si>
  <si>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</si>
  <si>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</si>
  <si>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</si>
  <si>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</si>
  <si>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</si>
  <si>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</si>
  <si>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</si>
  <si>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</si>
  <si>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</si>
  <si>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</si>
  <si>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</si>
  <si>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</si>
  <si>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</si>
  <si>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</si>
  <si>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</si>
  <si>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</si>
  <si>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</si>
  <si>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</si>
  <si>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</si>
  <si>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</si>
  <si>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</si>
  <si>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</si>
  <si>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</si>
  <si>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</si>
  <si>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</si>
  <si>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</si>
  <si>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</si>
  <si>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</si>
  <si>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</si>
  <si>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</si>
  <si>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</si>
  <si>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</si>
  <si>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</si>
  <si>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</si>
  <si>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</si>
  <si>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</si>
  <si>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</si>
  <si>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</si>
  <si>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</si>
  <si>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</si>
  <si>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</si>
  <si>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</si>
  <si>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</si>
  <si>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</si>
  <si>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</si>
  <si>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</si>
  <si>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</si>
  <si>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</si>
  <si>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</si>
  <si>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</si>
  <si>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</si>
  <si>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</si>
  <si>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</si>
  <si>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</si>
  <si>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</si>
  <si>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</si>
  <si>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</si>
  <si>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</si>
  <si>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</si>
  <si>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</si>
  <si>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</si>
  <si>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</si>
  <si>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</si>
  <si>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</si>
  <si>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</si>
  <si>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</si>
  <si>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</si>
  <si>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</si>
  <si>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</si>
  <si>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</si>
  <si>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</si>
  <si>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</si>
  <si>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</si>
  <si>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</si>
  <si>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</si>
  <si>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</si>
  <si>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</si>
  <si>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</si>
  <si>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</si>
  <si>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</si>
  <si>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</si>
  <si>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</si>
  <si>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</si>
  <si>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</si>
  <si>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</si>
  <si>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</si>
  <si>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</si>
  <si>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</si>
  <si>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</si>
  <si>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</si>
  <si>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</si>
  <si>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</si>
  <si>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</si>
  <si>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</si>
  <si>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</si>
  <si>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</si>
  <si>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</si>
  <si>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</si>
  <si>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</si>
  <si>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</si>
  <si>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</si>
  <si>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</si>
  <si>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</si>
  <si>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</si>
  <si>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</si>
  <si>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</si>
  <si>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</si>
  <si>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</si>
  <si>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</si>
  <si>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</si>
  <si>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</si>
  <si>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</si>
  <si>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</si>
  <si>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</si>
  <si>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</si>
  <si>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</si>
  <si>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</si>
  <si>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</si>
  <si>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</si>
  <si>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</si>
  <si>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</si>
  <si>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</si>
  <si>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</si>
  <si>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</si>
  <si>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</si>
  <si>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</si>
  <si>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</si>
  <si>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</si>
  <si>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</si>
  <si>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</si>
  <si>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</si>
  <si>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</si>
  <si>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</si>
  <si>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</si>
  <si>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</si>
  <si>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</si>
  <si>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</si>
  <si>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</si>
  <si>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</si>
  <si>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</si>
  <si>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</si>
  <si>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</si>
  <si>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</si>
  <si>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</si>
  <si>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</si>
  <si>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</si>
  <si>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</si>
  <si>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</si>
  <si>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</si>
  <si>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</si>
  <si>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</si>
  <si>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</si>
  <si>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</si>
  <si>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</si>
  <si>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</si>
  <si>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</si>
  <si>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</si>
  <si>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</si>
  <si>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</si>
  <si>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</si>
  <si>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</si>
  <si>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</si>
  <si>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</si>
  <si>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</si>
  <si>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</si>
  <si>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</si>
  <si>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</si>
  <si>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</si>
  <si>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</si>
  <si>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</si>
  <si>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</si>
  <si>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</si>
  <si>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</si>
  <si>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</si>
  <si>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</si>
  <si>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</si>
  <si>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</si>
  <si>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</si>
  <si>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</si>
  <si>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</si>
  <si>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</si>
  <si>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</si>
  <si>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</si>
  <si>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</si>
  <si>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</si>
  <si>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</si>
  <si>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</si>
  <si>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</si>
  <si>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</si>
  <si>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</si>
  <si>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</si>
  <si>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</si>
  <si>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</si>
  <si>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</si>
  <si>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</si>
  <si>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</si>
  <si>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</si>
  <si>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</si>
  <si>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</si>
  <si>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</si>
  <si>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</si>
  <si>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</si>
  <si>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</si>
  <si>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</si>
  <si>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</si>
  <si>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</si>
  <si>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</si>
  <si>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</si>
  <si>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</si>
  <si>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</si>
  <si>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</si>
  <si>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</si>
  <si>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</si>
  <si>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</si>
  <si>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</si>
  <si>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</si>
  <si>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</si>
  <si>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</si>
  <si>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</si>
  <si>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</si>
  <si>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</si>
  <si>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</si>
  <si>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</si>
  <si>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</si>
  <si>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</si>
  <si>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</si>
  <si>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</si>
  <si>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</si>
  <si>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</si>
  <si>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</si>
  <si>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</si>
  <si>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</si>
  <si>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</si>
  <si>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</si>
  <si>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</si>
  <si>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</si>
  <si>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</si>
  <si>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</si>
  <si>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</si>
  <si>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</si>
  <si>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</si>
  <si>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</si>
  <si>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</si>
  <si>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</si>
  <si>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</si>
  <si>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</si>
  <si>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</si>
  <si>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</si>
  <si>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</si>
  <si>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</si>
  <si>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</si>
  <si>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</si>
  <si>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</si>
  <si>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</si>
  <si>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</si>
  <si>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</si>
  <si>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</si>
  <si>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</si>
  <si>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</si>
  <si>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</si>
  <si>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</si>
  <si>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</si>
  <si>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</si>
  <si>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</si>
  <si>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</si>
  <si>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</si>
  <si>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</si>
  <si>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</si>
  <si>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</si>
  <si>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</si>
  <si>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</si>
  <si>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</si>
  <si>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</si>
  <si>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</si>
  <si>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</si>
  <si>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</si>
  <si>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</si>
  <si>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</si>
  <si>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</si>
  <si>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</si>
  <si>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</si>
  <si>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</si>
  <si>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</si>
  <si>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</si>
  <si>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</si>
  <si>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</si>
  <si>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</si>
  <si>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</si>
  <si>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</si>
  <si>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</si>
  <si>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</si>
  <si>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</si>
  <si>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</si>
  <si>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</si>
  <si>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</si>
  <si>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</si>
  <si>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</si>
  <si>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</si>
  <si>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</si>
  <si>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</si>
  <si>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</si>
  <si>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</si>
  <si>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</si>
  <si>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</si>
  <si>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</si>
  <si>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</si>
  <si>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</si>
  <si>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</si>
  <si>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</si>
  <si>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</si>
  <si>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</si>
  <si>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</si>
  <si>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</si>
  <si>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</si>
  <si>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</si>
  <si>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</si>
  <si>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</si>
  <si>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</si>
  <si>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</si>
  <si>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</si>
  <si>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</si>
  <si>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</si>
  <si>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</si>
  <si>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</si>
  <si>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</si>
  <si>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</si>
  <si>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</si>
  <si>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</si>
  <si>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</si>
  <si>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</si>
  <si>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</si>
  <si>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</si>
  <si>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</si>
  <si>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</si>
  <si>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</si>
  <si>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</si>
  <si>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</si>
  <si>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</si>
  <si>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</si>
  <si>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</si>
  <si>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</si>
  <si>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</si>
  <si>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</si>
  <si>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</si>
  <si>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</si>
  <si>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</si>
  <si>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</si>
  <si>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</si>
  <si>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</si>
  <si>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</si>
  <si>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</si>
  <si>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</si>
  <si>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</si>
  <si>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</si>
  <si>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</si>
  <si>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</si>
  <si>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</si>
  <si>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</si>
  <si>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</si>
  <si>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</si>
  <si>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</si>
  <si>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</si>
  <si>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</si>
  <si>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</si>
  <si>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</si>
  <si>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</si>
  <si>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</si>
  <si>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</si>
  <si>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</si>
  <si>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</si>
  <si>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</si>
  <si>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</si>
  <si>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</si>
  <si>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</si>
  <si>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</si>
  <si>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</si>
  <si>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</si>
  <si>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</si>
  <si>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</si>
  <si>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</si>
  <si>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</si>
  <si>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</si>
  <si>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</si>
  <si>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</si>
  <si>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</si>
  <si>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</si>
  <si>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</si>
  <si>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</si>
  <si>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</si>
  <si>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</si>
  <si>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</si>
  <si>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</si>
  <si>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</si>
  <si>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</si>
  <si>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</si>
  <si>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</si>
  <si>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</si>
  <si>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</si>
  <si>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</si>
  <si>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</si>
  <si>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</si>
  <si>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</si>
  <si>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</si>
  <si>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</si>
  <si>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</si>
  <si>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</si>
  <si>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</si>
  <si>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</si>
  <si>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</si>
  <si>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</si>
  <si>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</si>
  <si>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</si>
  <si>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</si>
  <si>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</si>
  <si>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</si>
  <si>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</si>
  <si>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</si>
  <si>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</si>
  <si>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</si>
  <si>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</si>
  <si>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</si>
  <si>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</si>
  <si>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</si>
  <si>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</si>
  <si>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</si>
  <si>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</si>
  <si>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</si>
  <si>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</si>
  <si>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</si>
  <si>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</si>
  <si>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</si>
  <si>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</si>
  <si>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</si>
  <si>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</si>
  <si>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</si>
  <si>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</si>
  <si>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</si>
  <si>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</si>
  <si>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</si>
  <si>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</si>
  <si>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</si>
  <si>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</si>
  <si>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</si>
  <si>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</si>
  <si>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</si>
  <si>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</si>
  <si>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</si>
  <si>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</si>
  <si>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</si>
  <si>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</si>
  <si>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</si>
  <si>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</si>
  <si>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</si>
  <si>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</si>
  <si>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</si>
  <si>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</si>
  <si>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</si>
  <si>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</si>
  <si>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</si>
  <si>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</si>
  <si>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</si>
  <si>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</si>
  <si>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</si>
  <si>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</si>
  <si>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</si>
  <si>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</si>
  <si>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</si>
  <si>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</si>
  <si>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</si>
  <si>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</si>
  <si>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</si>
  <si>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</si>
  <si>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</si>
  <si>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</si>
  <si>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</si>
  <si>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</si>
  <si>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</si>
  <si>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</si>
  <si>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</si>
  <si>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</si>
  <si>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</si>
  <si>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</si>
  <si>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</si>
  <si>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</si>
  <si>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</si>
  <si>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</si>
  <si>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</si>
  <si>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</si>
  <si>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</si>
  <si>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</si>
  <si>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</si>
  <si>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</si>
  <si>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</si>
  <si>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</si>
  <si>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</si>
  <si>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</si>
  <si>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</si>
  <si>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</si>
  <si>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</si>
  <si>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</si>
  <si>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</si>
  <si>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</si>
  <si>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</si>
  <si>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</si>
  <si>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</si>
  <si>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</si>
  <si>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</si>
  <si>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</si>
  <si>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</si>
  <si>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</si>
  <si>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</si>
  <si>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</si>
  <si>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</si>
  <si>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</si>
  <si>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</si>
  <si>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</si>
  <si>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</si>
  <si>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</si>
  <si>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</si>
  <si>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</si>
  <si>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</si>
  <si>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</si>
  <si>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</si>
  <si>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</si>
  <si>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</si>
  <si>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</si>
  <si>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</si>
  <si>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</si>
  <si>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</si>
  <si>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</si>
  <si>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</si>
  <si>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</si>
  <si>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</si>
  <si>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</si>
  <si>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</si>
  <si>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</si>
  <si>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</si>
  <si>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</si>
  <si>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</si>
  <si>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</si>
  <si>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</si>
  <si>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</si>
  <si>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</si>
  <si>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</si>
  <si>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</si>
  <si>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</si>
  <si>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</si>
  <si>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</si>
  <si>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</si>
  <si>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</si>
  <si>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</si>
  <si>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</si>
  <si>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</si>
  <si>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</si>
  <si>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</si>
  <si>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</si>
  <si>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</si>
  <si>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</si>
  <si>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</si>
  <si>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</si>
  <si>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</si>
  <si>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</si>
  <si>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</si>
  <si>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</si>
  <si>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</si>
  <si>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</si>
  <si>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</si>
  <si>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</si>
  <si>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</si>
  <si>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</si>
  <si>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</si>
  <si>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</si>
  <si>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</si>
  <si>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</si>
  <si>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</si>
  <si>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</si>
  <si>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</si>
  <si>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</si>
  <si>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</si>
  <si>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</si>
  <si>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</si>
  <si>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</si>
  <si>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</si>
  <si>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</si>
  <si>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</si>
  <si>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</si>
  <si>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</si>
  <si>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</si>
  <si>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</si>
  <si>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</si>
  <si>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</si>
  <si>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</si>
  <si>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</si>
  <si>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</si>
  <si>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</si>
  <si>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</si>
  <si>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</si>
  <si>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</si>
  <si>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</si>
  <si>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</si>
  <si>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</si>
  <si>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</si>
  <si>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</si>
  <si>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</si>
  <si>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</si>
  <si>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</si>
  <si>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</si>
  <si>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</si>
  <si>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</si>
  <si>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</si>
  <si>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</si>
  <si>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</si>
  <si>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</si>
  <si>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</si>
  <si>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</si>
  <si>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</si>
  <si>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</si>
  <si>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</si>
  <si>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</si>
  <si>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</si>
  <si>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</si>
  <si>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</si>
  <si>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</si>
  <si>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</si>
  <si>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</si>
  <si>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</si>
  <si>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</si>
  <si>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</si>
  <si>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</si>
  <si>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</si>
  <si>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</si>
  <si>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</si>
  <si>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</si>
  <si>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</si>
  <si>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</si>
  <si>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</si>
  <si>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</si>
  <si>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</si>
  <si>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</si>
  <si>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</si>
  <si>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</si>
  <si>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</si>
  <si>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</si>
  <si>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</si>
  <si>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</si>
  <si>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</si>
  <si>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</si>
  <si>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</si>
  <si>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</si>
  <si>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</si>
  <si>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</si>
  <si>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</si>
  <si>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</si>
  <si>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</si>
  <si>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</si>
  <si>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</si>
  <si>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</si>
  <si>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</si>
  <si>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</si>
  <si>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</si>
  <si>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</si>
  <si>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</si>
  <si>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</si>
  <si>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</si>
  <si>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</si>
  <si>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</si>
  <si>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</si>
  <si>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</si>
  <si>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</si>
  <si>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</si>
  <si>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</si>
  <si>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</si>
  <si>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</si>
  <si>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</si>
  <si>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</si>
  <si>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</si>
  <si>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</si>
  <si>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</si>
  <si>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</si>
  <si>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</si>
  <si>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</si>
  <si>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</si>
  <si>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</si>
  <si>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</si>
  <si>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</si>
  <si>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</si>
  <si>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</si>
  <si>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</si>
  <si>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</si>
  <si>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</si>
  <si>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</si>
  <si>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</si>
  <si>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</si>
  <si>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</si>
  <si>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</si>
  <si>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</si>
  <si>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</si>
  <si>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</si>
  <si>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</si>
  <si>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</si>
  <si>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</si>
  <si>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</si>
  <si>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</si>
  <si>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</si>
  <si>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</si>
  <si>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</si>
  <si>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</si>
  <si>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</si>
  <si>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</si>
  <si>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</si>
  <si>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</si>
  <si>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</si>
  <si>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</si>
  <si>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</si>
  <si>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</si>
  <si>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</si>
  <si>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</si>
  <si>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</si>
  <si>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</si>
  <si>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</si>
  <si>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</si>
  <si>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</si>
  <si>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</si>
  <si>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</si>
  <si>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</si>
  <si>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</si>
  <si>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</si>
  <si>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</si>
  <si>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</si>
  <si>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</si>
  <si>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</si>
  <si>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</si>
  <si>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</si>
  <si>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</si>
  <si>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</si>
  <si>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</si>
  <si>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</si>
  <si>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</si>
  <si>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</si>
  <si>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</si>
  <si>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</si>
  <si>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</si>
  <si>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</si>
  <si>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</si>
  <si>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</si>
  <si>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</si>
  <si>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</si>
  <si>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</si>
  <si>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</si>
  <si>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</si>
  <si>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</si>
  <si>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</si>
  <si>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</si>
  <si>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</si>
  <si>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</si>
  <si>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</si>
  <si>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</si>
  <si>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</si>
  <si>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</si>
  <si>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</si>
  <si>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</si>
  <si>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</si>
  <si>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</si>
  <si>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</si>
  <si>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</si>
  <si>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</si>
  <si>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</si>
  <si>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</si>
  <si>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</si>
  <si>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</si>
  <si>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</si>
  <si>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</si>
  <si>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</si>
  <si>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</si>
  <si>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</si>
  <si>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</si>
  <si>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</si>
  <si>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</si>
  <si>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</si>
  <si>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</si>
  <si>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</si>
  <si>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</si>
  <si>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</si>
  <si>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</si>
  <si>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</si>
  <si>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</si>
  <si>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</si>
  <si>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</si>
  <si>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</si>
  <si>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</si>
  <si>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</si>
  <si>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</si>
  <si>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</si>
  <si>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</si>
  <si>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</si>
  <si>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</si>
  <si>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</si>
  <si>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</si>
  <si>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</si>
  <si>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</si>
  <si>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</si>
  <si>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</si>
  <si>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</si>
  <si>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</si>
  <si>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</si>
  <si>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</si>
  <si>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</si>
  <si>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</si>
  <si>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</si>
  <si>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</si>
  <si>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</si>
  <si>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</si>
  <si>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</si>
  <si>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</si>
  <si>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</si>
  <si>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</si>
  <si>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</si>
  <si>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</si>
  <si>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</si>
  <si>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</si>
  <si>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</si>
  <si>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</si>
  <si>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</si>
  <si>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</si>
  <si>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</si>
  <si>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</si>
  <si>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</si>
  <si>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</si>
  <si>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</si>
  <si>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</si>
  <si>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</si>
  <si>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</si>
  <si>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</si>
  <si>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</si>
  <si>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</si>
  <si>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</si>
  <si>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</si>
  <si>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</si>
  <si>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</si>
  <si>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</si>
  <si>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</si>
  <si>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</si>
  <si>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</si>
  <si>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</si>
  <si>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</si>
  <si>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</si>
  <si>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</si>
  <si>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</si>
  <si>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</si>
  <si>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</si>
  <si>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</si>
  <si>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</si>
  <si>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</si>
  <si>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</si>
  <si>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</si>
  <si>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</si>
  <si>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</si>
  <si>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</si>
  <si>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</si>
  <si>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</si>
  <si>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</si>
  <si>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</si>
  <si>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</si>
  <si>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</si>
  <si>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</si>
  <si>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</si>
  <si>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</si>
  <si>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</si>
  <si>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</si>
  <si>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</si>
  <si>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</si>
  <si>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</si>
  <si>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</si>
  <si>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</si>
  <si>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</si>
  <si>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</si>
  <si>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</si>
  <si>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</si>
  <si>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</si>
  <si>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</si>
  <si>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</si>
  <si>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</si>
  <si>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</si>
  <si>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</si>
  <si>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</si>
  <si>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</si>
  <si>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</si>
  <si>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</si>
  <si>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</si>
  <si>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</si>
  <si>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</si>
  <si>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</si>
  <si>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</si>
  <si>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</si>
  <si>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</si>
  <si>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</si>
  <si>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</si>
  <si>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</si>
  <si>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</si>
  <si>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</si>
  <si>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</si>
  <si>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</si>
  <si>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</si>
  <si>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</si>
  <si>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</si>
  <si>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</si>
  <si>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</si>
  <si>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</si>
  <si>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</si>
  <si>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</si>
  <si>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</si>
  <si>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</si>
  <si>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</si>
  <si>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</si>
  <si>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</si>
  <si>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</si>
  <si>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</si>
  <si>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</si>
  <si>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</si>
  <si>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</si>
  <si>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</si>
  <si>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</si>
  <si>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</si>
  <si>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</si>
  <si>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</si>
  <si>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</si>
  <si>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</si>
  <si>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</si>
  <si>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</si>
  <si>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</si>
  <si>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</si>
  <si>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</si>
  <si>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</si>
  <si>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</si>
  <si>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</si>
  <si>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</si>
  <si>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</si>
  <si>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</si>
  <si>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</si>
  <si>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</si>
  <si>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</si>
  <si>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</si>
  <si>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</si>
  <si>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</si>
  <si>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</si>
  <si>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</si>
  <si>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</si>
  <si>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</si>
  <si>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</si>
  <si>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</si>
  <si>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</si>
  <si>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</si>
  <si>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</si>
  <si>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</si>
  <si>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</si>
  <si>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</si>
  <si>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</si>
  <si>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</si>
  <si>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</si>
  <si>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</si>
  <si>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</si>
  <si>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</si>
  <si>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</si>
  <si>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</si>
  <si>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</si>
  <si>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</si>
  <si>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</si>
  <si>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</si>
  <si>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</si>
  <si>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</si>
  <si>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</si>
  <si>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</si>
  <si>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</si>
  <si>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</si>
  <si>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</si>
  <si>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</si>
  <si>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</si>
  <si>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</si>
  <si>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</si>
  <si>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</si>
  <si>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</si>
  <si>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</si>
  <si>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</si>
  <si>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</si>
  <si>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</si>
  <si>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</si>
  <si>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</si>
  <si>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</si>
  <si>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</si>
  <si>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</si>
  <si>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</si>
  <si>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</si>
  <si>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</si>
  <si>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</si>
  <si>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</si>
  <si>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</si>
  <si>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</si>
  <si>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</si>
  <si>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</si>
  <si>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</si>
  <si>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</si>
  <si>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</si>
  <si>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</si>
  <si>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</si>
  <si>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</si>
  <si>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</si>
  <si>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</si>
  <si>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</si>
  <si>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</si>
  <si>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</si>
  <si>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</si>
  <si>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</si>
  <si>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</si>
  <si>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</si>
  <si>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</si>
  <si>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</si>
  <si>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</si>
  <si>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</si>
  <si>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</si>
  <si>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</si>
  <si>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</si>
  <si>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</si>
  <si>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</si>
  <si>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</si>
  <si>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</si>
  <si>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</si>
  <si>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</si>
  <si>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</si>
  <si>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</si>
  <si>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</si>
  <si>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</si>
  <si>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</si>
  <si>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</si>
  <si>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</si>
  <si>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</si>
  <si>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</si>
  <si>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</si>
  <si>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</si>
  <si>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</si>
  <si>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</si>
  <si>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</si>
  <si>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</si>
  <si>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</si>
  <si>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</si>
  <si>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</si>
  <si>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</si>
  <si>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</si>
  <si>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</si>
  <si>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</si>
  <si>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</si>
  <si>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</si>
  <si>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</si>
  <si>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</si>
  <si>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</si>
  <si>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</si>
  <si>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</si>
  <si>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</si>
  <si>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</si>
  <si>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</si>
  <si>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</si>
  <si>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</si>
  <si>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</si>
  <si>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</si>
  <si>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</si>
  <si>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</si>
  <si>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</si>
  <si>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</si>
  <si>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</si>
  <si>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</si>
  <si>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</si>
  <si>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</si>
  <si>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</si>
  <si>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</si>
  <si>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</si>
  <si>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</si>
  <si>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</si>
  <si>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</si>
  <si>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</si>
  <si>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</si>
  <si>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</si>
  <si>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</si>
  <si>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</si>
  <si>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</si>
  <si>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</si>
  <si>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</si>
  <si>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</si>
  <si>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</si>
  <si>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</si>
  <si>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</si>
  <si>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</si>
  <si>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</si>
  <si>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</si>
  <si>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</si>
  <si>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</si>
  <si>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</si>
  <si>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</si>
  <si>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</si>
  <si>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</si>
  <si>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</si>
  <si>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</si>
  <si>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</si>
  <si>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</si>
  <si>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</si>
  <si>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</si>
  <si>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</si>
  <si>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</si>
  <si>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</si>
  <si>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</si>
  <si>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</si>
  <si>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</si>
  <si>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</si>
  <si>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</si>
  <si>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</si>
  <si>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</si>
  <si>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</si>
  <si>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</si>
  <si>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</si>
  <si>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</si>
  <si>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</si>
  <si>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</si>
  <si>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</si>
  <si>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</si>
  <si>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</si>
  <si>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</si>
  <si>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</si>
  <si>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</si>
  <si>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</si>
  <si>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</si>
  <si>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</si>
  <si>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</si>
  <si>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</si>
  <si>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</si>
  <si>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</si>
  <si>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</si>
  <si>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</si>
  <si>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</si>
  <si>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</si>
  <si>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</si>
  <si>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</si>
  <si>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</si>
  <si>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</si>
  <si>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</si>
  <si>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</si>
  <si>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</si>
  <si>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</si>
  <si>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</si>
  <si>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</si>
  <si>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</si>
  <si>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</si>
  <si>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</si>
  <si>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</si>
  <si>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</si>
  <si>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</si>
  <si>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</si>
  <si>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</si>
  <si>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</si>
  <si>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</si>
  <si>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</si>
  <si>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</si>
  <si>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</si>
  <si>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</si>
  <si>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</si>
  <si>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</si>
  <si>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</si>
  <si>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</si>
  <si>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</si>
  <si>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</si>
  <si>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</si>
  <si>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</si>
  <si>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</si>
  <si>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</si>
  <si>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</si>
  <si>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</si>
  <si>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</si>
  <si>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</si>
  <si>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</si>
  <si>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</si>
  <si>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</si>
  <si>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</si>
  <si>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</si>
  <si>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</si>
  <si>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</si>
  <si>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</si>
  <si>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</si>
  <si>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</si>
  <si>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</si>
  <si>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</si>
  <si>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</si>
  <si>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</si>
  <si>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</si>
  <si>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</si>
  <si>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</si>
  <si>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</si>
  <si>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</si>
  <si>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</si>
  <si>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</si>
  <si>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</si>
  <si>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</si>
  <si>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</si>
  <si>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</si>
  <si>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</si>
  <si>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</si>
  <si>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</si>
  <si>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</si>
  <si>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</si>
  <si>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</si>
  <si>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</si>
  <si>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</si>
  <si>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</si>
  <si>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</si>
  <si>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</si>
  <si>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</si>
  <si>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</si>
  <si>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</si>
  <si>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</si>
  <si>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</si>
  <si>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</si>
  <si>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</si>
  <si>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</si>
  <si>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</si>
  <si>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</si>
  <si>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</si>
  <si>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</si>
  <si>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</si>
  <si>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</si>
  <si>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</si>
  <si>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</si>
  <si>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</si>
  <si>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</si>
  <si>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</si>
  <si>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</si>
  <si>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</si>
  <si>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</si>
  <si>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</si>
  <si>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</si>
  <si>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</si>
  <si>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</si>
  <si>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</si>
  <si>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</si>
  <si>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</si>
  <si>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</si>
  <si>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</si>
  <si>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</si>
  <si>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</si>
  <si>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</si>
  <si>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</si>
  <si>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</si>
  <si>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</si>
  <si>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</si>
  <si>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</si>
  <si>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</si>
  <si>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</si>
  <si>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</si>
  <si>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</si>
  <si>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</si>
  <si>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</si>
  <si>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</si>
  <si>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</si>
  <si>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</si>
  <si>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</si>
  <si>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</si>
  <si>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</si>
  <si>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</si>
  <si>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</si>
  <si>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</si>
  <si>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</si>
  <si>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</si>
  <si>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</si>
  <si>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</si>
  <si>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</si>
  <si>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</si>
  <si>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</si>
  <si>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</si>
  <si>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</si>
  <si>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</si>
  <si>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</si>
  <si>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</si>
  <si>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</si>
  <si>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</si>
  <si>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</si>
  <si>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</si>
  <si>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</si>
  <si>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</si>
  <si>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</si>
  <si>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</si>
  <si>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</si>
  <si>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</si>
  <si>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</si>
  <si>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</si>
  <si>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</si>
  <si>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</si>
  <si>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</si>
  <si>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</si>
  <si>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</si>
  <si>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</si>
  <si>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</si>
  <si>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</si>
  <si>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</si>
  <si>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</si>
  <si>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</si>
  <si>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</si>
  <si>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</si>
  <si>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</si>
  <si>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</si>
  <si>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</si>
  <si>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</si>
  <si>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</si>
  <si>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</si>
  <si>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</si>
  <si>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</si>
  <si>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</si>
  <si>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</si>
  <si>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</si>
  <si>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</si>
  <si>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</si>
  <si>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</si>
  <si>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</si>
  <si>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</si>
  <si>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</si>
  <si>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</si>
  <si>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</si>
  <si>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</si>
  <si>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</si>
  <si>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</si>
  <si>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</si>
  <si>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</si>
  <si>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</si>
  <si>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</si>
  <si>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</si>
  <si>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</si>
  <si>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</si>
  <si>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</si>
  <si>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</si>
  <si>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</si>
  <si>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</si>
  <si>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</si>
  <si>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</si>
  <si>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</si>
  <si>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</si>
  <si>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</si>
  <si>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</si>
  <si>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</si>
  <si>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</si>
  <si>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</si>
  <si>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</si>
  <si>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</si>
  <si>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</si>
  <si>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</si>
  <si>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</si>
  <si>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</si>
  <si>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</si>
  <si>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</si>
  <si>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</si>
  <si>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</si>
  <si>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</si>
  <si>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</si>
  <si>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</si>
  <si>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</si>
  <si>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</si>
  <si>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</si>
  <si>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</si>
  <si>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</si>
  <si>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</si>
  <si>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</si>
  <si>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</si>
  <si>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</si>
  <si>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</si>
  <si>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</si>
  <si>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</si>
  <si>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</si>
  <si>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</si>
  <si>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</si>
  <si>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</si>
  <si>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</si>
  <si>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</si>
  <si>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</si>
  <si>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</si>
  <si>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</si>
  <si>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</si>
  <si>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</si>
  <si>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</si>
  <si>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</si>
  <si>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</si>
  <si>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</si>
  <si>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</si>
  <si>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</si>
  <si>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</si>
  <si>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</si>
  <si>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</si>
  <si>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</si>
  <si>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</si>
  <si>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</si>
  <si>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</si>
  <si>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</si>
  <si>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</si>
  <si>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</si>
  <si>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</si>
  <si>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</si>
  <si>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</si>
  <si>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</si>
  <si>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</si>
  <si>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</si>
  <si>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</si>
  <si>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</si>
  <si>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</si>
  <si>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</si>
  <si>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</si>
  <si>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</si>
  <si>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</si>
  <si>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</si>
  <si>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</si>
  <si>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</si>
  <si>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</si>
  <si>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</si>
  <si>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</si>
  <si>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</si>
  <si>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</si>
  <si>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</si>
  <si>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</si>
  <si>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</si>
  <si>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</si>
  <si>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</si>
  <si>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</si>
  <si>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</si>
  <si>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</si>
  <si>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</si>
  <si>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</si>
  <si>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</si>
  <si>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</si>
  <si>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</si>
  <si>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</si>
  <si>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</si>
  <si>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</si>
  <si>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</si>
  <si>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</si>
  <si>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</si>
  <si>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</si>
  <si>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</si>
  <si>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</si>
  <si>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</si>
  <si>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</si>
  <si>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</si>
  <si>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</si>
  <si>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</si>
  <si>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</si>
  <si>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</si>
  <si>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</si>
  <si>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</si>
  <si>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</si>
  <si>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</si>
  <si>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</si>
  <si>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</si>
  <si>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</si>
  <si>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</si>
  <si>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</si>
  <si>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</si>
  <si>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</si>
  <si>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</si>
  <si>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</si>
  <si>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</si>
  <si>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</si>
  <si>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</si>
  <si>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</si>
  <si>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</si>
  <si>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</si>
  <si>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</si>
  <si>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</si>
  <si>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</si>
  <si>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</si>
  <si>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</si>
  <si>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</si>
  <si>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</si>
  <si>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</si>
  <si>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</si>
  <si>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</si>
  <si>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</si>
  <si>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</si>
  <si>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</si>
  <si>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</si>
  <si>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</si>
  <si>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</si>
  <si>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</si>
  <si>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</si>
  <si>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</si>
  <si>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</si>
  <si>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</si>
  <si>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</si>
  <si>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</si>
  <si>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</si>
  <si>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</si>
  <si>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</si>
  <si>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</si>
  <si>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</si>
  <si>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</si>
  <si>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</si>
  <si>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</si>
  <si>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</si>
  <si>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</si>
  <si>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</si>
  <si>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</si>
  <si>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</si>
  <si>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</si>
  <si>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</si>
  <si>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</si>
  <si>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</si>
  <si>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</si>
  <si>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</si>
  <si>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</si>
  <si>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</si>
  <si>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</si>
  <si>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</si>
  <si>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</si>
  <si>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</si>
  <si>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</si>
  <si>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</si>
  <si>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</si>
  <si>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</si>
  <si>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</si>
  <si>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</si>
  <si>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</si>
  <si>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</si>
  <si>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</si>
  <si>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</si>
  <si>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</si>
  <si>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</si>
  <si>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</si>
  <si>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</si>
  <si>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</si>
  <si>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</si>
  <si>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</si>
  <si>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</si>
  <si>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</si>
  <si>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</si>
  <si>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</si>
  <si>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</si>
  <si>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</si>
  <si>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</si>
  <si>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</si>
  <si>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</si>
  <si>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</si>
  <si>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</si>
  <si>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</si>
  <si>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</si>
  <si>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</si>
  <si>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</si>
  <si>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</si>
  <si>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</si>
  <si>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</si>
  <si>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</si>
  <si>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</si>
  <si>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</si>
  <si>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</si>
  <si>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</si>
  <si>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</si>
  <si>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</si>
  <si>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</si>
  <si>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</si>
  <si>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</si>
  <si>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</si>
  <si>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</si>
  <si>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</si>
  <si>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</si>
  <si>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</si>
  <si>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</si>
  <si>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</si>
  <si>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</si>
  <si>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</si>
  <si>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</si>
  <si>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</si>
  <si>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</si>
  <si>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</si>
  <si>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</si>
  <si>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</si>
  <si>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</si>
  <si>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</si>
  <si>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</si>
  <si>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</si>
  <si>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</si>
  <si>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</si>
  <si>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</si>
  <si>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</si>
  <si>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</si>
  <si>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</si>
  <si>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</si>
  <si>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</si>
  <si>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</si>
  <si>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</si>
  <si>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</si>
  <si>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</si>
  <si>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</si>
  <si>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</si>
  <si>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</si>
  <si>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</si>
  <si>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</si>
  <si>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</si>
  <si>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</si>
  <si>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</si>
  <si>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</si>
  <si>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</si>
  <si>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</si>
  <si>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</si>
  <si>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</si>
  <si>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</si>
  <si>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</si>
  <si>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</si>
  <si>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</si>
  <si>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</si>
  <si>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</si>
  <si>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</si>
  <si>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</si>
  <si>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</si>
  <si>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</si>
  <si>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</si>
  <si>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</si>
  <si>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</si>
  <si>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</si>
  <si>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</si>
  <si>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</si>
  <si>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</si>
  <si>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</si>
  <si>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</si>
  <si>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</si>
  <si>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</si>
  <si>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</si>
  <si>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</si>
  <si>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</si>
  <si>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</si>
  <si>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</si>
  <si>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</si>
  <si>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</si>
  <si>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</si>
  <si>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</si>
  <si>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</si>
  <si>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</si>
  <si>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</si>
  <si>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</si>
  <si>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</si>
  <si>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</si>
  <si>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</si>
  <si>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</si>
  <si>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</si>
  <si>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</si>
  <si>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</si>
  <si>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</si>
  <si>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</si>
  <si>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</si>
  <si>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</si>
  <si>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</si>
  <si>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</si>
  <si>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</si>
  <si>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</si>
  <si>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</si>
  <si>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</si>
  <si>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</si>
  <si>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</si>
  <si>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</si>
  <si>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</si>
  <si>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</si>
  <si>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</si>
  <si>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</si>
  <si>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</si>
  <si>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</si>
  <si>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</si>
  <si>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</si>
  <si>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</si>
  <si>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</si>
  <si>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</si>
  <si>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</si>
  <si>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</si>
  <si>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</si>
  <si>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</si>
  <si>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</si>
  <si>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</si>
  <si>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</si>
  <si>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</si>
  <si>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</si>
  <si>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</si>
  <si>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</si>
  <si>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</si>
  <si>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</si>
  <si>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</si>
  <si>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</si>
  <si>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</si>
  <si>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</si>
  <si>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</si>
  <si>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</si>
  <si>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</si>
  <si>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</si>
  <si>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</si>
  <si>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</si>
  <si>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</si>
  <si>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</si>
  <si>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</si>
  <si>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</si>
  <si>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</si>
  <si>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</si>
  <si>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</si>
  <si>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</si>
  <si>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</si>
  <si>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</si>
  <si>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</si>
  <si>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</si>
  <si>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</si>
  <si>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</si>
  <si>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</si>
  <si>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</si>
  <si>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</si>
  <si>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</si>
  <si>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</si>
  <si>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</si>
  <si>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</si>
  <si>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</si>
  <si>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</si>
  <si>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</si>
  <si>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</si>
  <si>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</si>
  <si>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</si>
  <si>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</si>
  <si>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</si>
  <si>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</si>
  <si>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</si>
  <si>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</si>
  <si>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</si>
  <si>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</si>
  <si>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</si>
  <si>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</si>
  <si>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</si>
  <si>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</si>
  <si>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</si>
  <si>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</si>
  <si>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</si>
  <si>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</si>
  <si>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</si>
  <si>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</si>
  <si>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</si>
  <si>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</si>
  <si>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</si>
  <si>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</si>
  <si>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</si>
  <si>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</si>
  <si>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</si>
  <si>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</si>
  <si>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</si>
  <si>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</si>
  <si>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</si>
  <si>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</si>
  <si>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</si>
  <si>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</si>
  <si>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</si>
  <si>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</si>
  <si>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</si>
  <si>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</si>
  <si>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</si>
  <si>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</si>
  <si>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</si>
  <si>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</si>
  <si>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</si>
  <si>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</si>
  <si>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</si>
  <si>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</si>
  <si>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</si>
  <si>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</si>
  <si>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</si>
  <si>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</si>
  <si>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</si>
  <si>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</si>
  <si>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</si>
  <si>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</si>
  <si>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</si>
  <si>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</si>
  <si>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</si>
  <si>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</si>
  <si>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</si>
  <si>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</si>
  <si>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</si>
  <si>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</si>
  <si>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</si>
  <si>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</si>
  <si>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</si>
  <si>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</si>
  <si>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</si>
  <si>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</si>
  <si>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</si>
  <si>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</si>
  <si>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</si>
  <si>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</si>
  <si>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</si>
  <si>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</si>
  <si>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</si>
  <si>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</si>
  <si>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</si>
  <si>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</si>
  <si>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</si>
  <si>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</si>
  <si>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</si>
  <si>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</si>
  <si>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</si>
  <si>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</si>
  <si>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</si>
  <si>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</si>
  <si>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</si>
  <si>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</si>
  <si>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</si>
  <si>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</si>
  <si>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</si>
  <si>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</si>
  <si>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</si>
  <si>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</si>
  <si>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</si>
  <si>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</si>
  <si>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</si>
  <si>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</si>
  <si>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</si>
  <si>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</si>
  <si>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</si>
  <si>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</si>
  <si>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</si>
  <si>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</si>
  <si>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</si>
  <si>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</si>
  <si>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</si>
  <si>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</si>
  <si>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</si>
  <si>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</si>
  <si>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</si>
  <si>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</si>
  <si>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</si>
  <si>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</si>
  <si>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</si>
  <si>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</si>
  <si>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</si>
  <si>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</si>
  <si>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</si>
  <si>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</si>
  <si>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</si>
  <si>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</si>
  <si>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</si>
  <si>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</si>
  <si>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</si>
  <si>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</si>
  <si>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</si>
  <si>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</si>
  <si>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</si>
  <si>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</si>
  <si>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</si>
  <si>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</si>
  <si>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</si>
  <si>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</si>
  <si>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</si>
  <si>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</si>
  <si>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</si>
  <si>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</si>
  <si>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</si>
  <si>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</si>
  <si>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</si>
  <si>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</si>
  <si>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</si>
  <si>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</si>
  <si>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</si>
  <si>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</si>
  <si>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</si>
  <si>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</si>
  <si>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</si>
  <si>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</si>
  <si>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</si>
  <si>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</si>
  <si>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</si>
  <si>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</si>
  <si>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</si>
  <si>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</si>
  <si>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</si>
  <si>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</si>
  <si>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</si>
  <si>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</si>
  <si>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</si>
  <si>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</si>
  <si>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</si>
  <si>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</si>
  <si>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</si>
  <si>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</si>
  <si>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</si>
  <si>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</si>
  <si>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</si>
  <si>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</si>
  <si>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</si>
  <si>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</si>
  <si>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</si>
  <si>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</si>
  <si>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</si>
  <si>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</si>
  <si>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</si>
  <si>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</si>
  <si>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</si>
  <si>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</si>
  <si>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</si>
  <si>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</si>
  <si>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</si>
  <si>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</si>
  <si>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</si>
  <si>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</si>
  <si>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</si>
  <si>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</si>
  <si>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</si>
  <si>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</si>
  <si>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</si>
  <si>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</si>
  <si>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</si>
  <si>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</si>
  <si>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</si>
  <si>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</si>
  <si>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</si>
  <si>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</si>
  <si>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</si>
  <si>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</si>
  <si>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</si>
  <si>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</si>
  <si>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</si>
  <si>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</si>
  <si>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</si>
  <si>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</si>
  <si>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</si>
  <si>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</si>
  <si>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</si>
  <si>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</si>
  <si>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</si>
  <si>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</si>
  <si>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</si>
  <si>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</si>
  <si>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</si>
  <si>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</si>
  <si>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</si>
  <si>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</si>
  <si>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</si>
  <si>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</si>
  <si>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</si>
  <si>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</si>
  <si>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</si>
  <si>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</si>
  <si>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</si>
  <si>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</si>
  <si>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</si>
  <si>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</si>
  <si>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</si>
  <si>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</si>
  <si>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</si>
  <si>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</si>
  <si>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</si>
  <si>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</si>
  <si>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</si>
  <si>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</si>
  <si>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</si>
  <si>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</si>
  <si>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</si>
  <si>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</si>
  <si>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</si>
  <si>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</si>
  <si>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</si>
  <si>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</si>
  <si>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</si>
  <si>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</si>
  <si>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</si>
  <si>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</si>
  <si>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</si>
  <si>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</si>
  <si>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</si>
  <si>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</si>
  <si>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</si>
  <si>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</si>
  <si>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</si>
  <si>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</si>
  <si>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</si>
  <si>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</si>
  <si>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</si>
  <si>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</si>
  <si>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</si>
  <si>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</si>
  <si>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</si>
  <si>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</si>
  <si>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</si>
  <si>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</si>
  <si>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</si>
  <si>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</si>
  <si>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</si>
  <si>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</si>
  <si>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</si>
  <si>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</si>
  <si>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</si>
  <si>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</si>
  <si>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</si>
  <si>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</si>
  <si>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</si>
  <si>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</si>
  <si>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</si>
  <si>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</si>
  <si>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</si>
  <si>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</si>
  <si>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</si>
  <si>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</si>
  <si>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</si>
  <si>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</si>
  <si>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</si>
  <si>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</si>
  <si>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</si>
  <si>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</si>
  <si>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</si>
  <si>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</si>
  <si>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</si>
  <si>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</si>
  <si>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</si>
  <si>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</si>
  <si>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</si>
  <si>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</si>
  <si>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</si>
  <si>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</si>
  <si>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</si>
  <si>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</si>
  <si>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</si>
  <si>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</si>
  <si>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</si>
  <si>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</si>
  <si>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</si>
  <si>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</si>
  <si>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</si>
  <si>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</si>
  <si>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</si>
  <si>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</si>
  <si>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</si>
  <si>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</si>
  <si>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</si>
  <si>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</si>
  <si>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</si>
  <si>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</si>
  <si>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</si>
  <si>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</si>
  <si>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</si>
  <si>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</si>
  <si>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</si>
  <si>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</si>
  <si>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</si>
  <si>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</si>
  <si>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</si>
  <si>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</si>
  <si>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</si>
  <si>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</si>
  <si>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</si>
  <si>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</si>
  <si>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</si>
  <si>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</si>
  <si>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</si>
  <si>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</si>
  <si>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</si>
  <si>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</si>
  <si>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</si>
  <si>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</si>
  <si>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</si>
  <si>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</si>
  <si>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</si>
  <si>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</si>
  <si>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</si>
  <si>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</si>
  <si>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</si>
  <si>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</si>
  <si>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</si>
  <si>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</si>
  <si>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</si>
  <si>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</si>
  <si>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</si>
  <si>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</si>
  <si>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</si>
  <si>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</si>
  <si>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</si>
  <si>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</si>
  <si>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</si>
  <si>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</si>
  <si>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</si>
  <si>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</si>
  <si>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</si>
  <si>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</si>
  <si>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</si>
  <si>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</si>
  <si>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</si>
  <si>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</si>
  <si>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</si>
  <si>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</si>
  <si>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</si>
  <si>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</si>
  <si>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</si>
  <si>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</si>
  <si>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</si>
  <si>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</si>
  <si>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</si>
  <si>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</si>
  <si>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</si>
  <si>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</si>
  <si>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</si>
  <si>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</si>
  <si>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</si>
  <si>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</si>
  <si>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</si>
  <si>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</si>
  <si>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</si>
  <si>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</si>
  <si>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</si>
  <si>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</si>
  <si>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</si>
  <si>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</si>
  <si>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</si>
  <si>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</si>
  <si>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</si>
  <si>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</si>
  <si>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</si>
  <si>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</si>
  <si>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</si>
  <si>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</si>
  <si>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</si>
  <si>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</si>
  <si>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</si>
  <si>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</si>
  <si>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</si>
  <si>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</si>
  <si>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</si>
  <si>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</si>
  <si>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</si>
  <si>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</si>
  <si>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</si>
  <si>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</si>
  <si>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</si>
  <si>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</si>
  <si>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</si>
  <si>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</si>
  <si>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</si>
  <si>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</si>
  <si>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</si>
  <si>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</si>
  <si>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</si>
  <si>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</si>
  <si>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</si>
  <si>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</si>
  <si>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</si>
  <si>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</si>
  <si>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</si>
  <si>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</si>
  <si>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</si>
  <si>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</si>
  <si>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</si>
  <si>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</si>
  <si>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</si>
  <si>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</si>
  <si>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</si>
  <si>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</si>
  <si>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</si>
  <si>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</si>
  <si>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</si>
  <si>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</si>
  <si>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</si>
  <si>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</si>
  <si>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</si>
  <si>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</si>
  <si>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</si>
  <si>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</si>
  <si>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</si>
  <si>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</si>
  <si>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</si>
  <si>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</si>
  <si>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</si>
  <si>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</si>
  <si>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</si>
  <si>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</si>
  <si>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</si>
  <si>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</si>
  <si>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</si>
  <si>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</si>
  <si>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</si>
  <si>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</si>
  <si>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</si>
  <si>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</si>
  <si>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</si>
  <si>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</si>
  <si>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</si>
  <si>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</si>
  <si>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</si>
  <si>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</si>
  <si>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</si>
  <si>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</si>
  <si>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</si>
  <si>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</si>
  <si>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</si>
  <si>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</si>
  <si>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</si>
  <si>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</si>
  <si>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</si>
  <si>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</si>
  <si>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</si>
  <si>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</si>
  <si>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</si>
  <si>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</si>
  <si>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</si>
  <si>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</si>
  <si>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</si>
  <si>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</si>
  <si>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</si>
  <si>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</si>
  <si>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</si>
  <si>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</si>
  <si>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</si>
  <si>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</si>
  <si>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</si>
  <si>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</si>
  <si>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</si>
  <si>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</si>
  <si>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</si>
  <si>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</si>
  <si>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</si>
  <si>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</si>
  <si>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</si>
  <si>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</si>
  <si>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</si>
  <si>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</si>
  <si>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</si>
  <si>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</si>
  <si>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</si>
  <si>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</si>
  <si>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</si>
  <si>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</si>
  <si>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</si>
  <si>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</si>
  <si>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</si>
  <si>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</si>
  <si>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</si>
  <si>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</si>
  <si>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</si>
  <si>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</si>
  <si>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</si>
  <si>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</si>
  <si>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</si>
  <si>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</si>
  <si>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</si>
  <si>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</si>
  <si>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</si>
  <si>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</si>
  <si>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</si>
  <si>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</si>
  <si>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</si>
  <si>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</si>
  <si>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</si>
  <si>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</si>
  <si>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</si>
  <si>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</si>
  <si>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</si>
  <si>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</si>
  <si>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</si>
  <si>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</si>
  <si>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</si>
  <si>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</si>
  <si>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</si>
  <si>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</si>
  <si>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</si>
  <si>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</si>
  <si>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</si>
  <si>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</si>
  <si>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</si>
  <si>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</si>
  <si>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</si>
  <si>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</si>
  <si>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</si>
  <si>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</si>
  <si>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</si>
  <si>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</si>
  <si>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</si>
  <si>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</si>
  <si>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</si>
  <si>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</si>
  <si>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</si>
  <si>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</si>
  <si>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</si>
  <si>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</si>
  <si>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</si>
  <si>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</si>
  <si>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</si>
  <si>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</si>
  <si>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</si>
  <si>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</si>
  <si>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</si>
  <si>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</si>
  <si>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</si>
  <si>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</si>
  <si>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</si>
  <si>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</si>
  <si>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</si>
  <si>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</si>
  <si>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</si>
  <si>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</si>
  <si>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</si>
  <si>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</si>
  <si>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</si>
  <si>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</si>
  <si>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</si>
  <si>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</si>
  <si>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</si>
  <si>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</si>
  <si>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</si>
  <si>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</si>
  <si>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</si>
  <si>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</si>
  <si>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</si>
  <si>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</si>
  <si>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</si>
  <si>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</si>
  <si>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</si>
  <si>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</si>
  <si>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</si>
  <si>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</si>
  <si>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</si>
  <si>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</si>
  <si>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</si>
  <si>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</si>
  <si>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</si>
  <si>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</si>
  <si>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</si>
  <si>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</si>
  <si>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</si>
  <si>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</si>
  <si>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</si>
  <si>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</si>
  <si>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</si>
  <si>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</si>
  <si>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</si>
  <si>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</si>
  <si>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</si>
  <si>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</si>
  <si>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</si>
  <si>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</si>
  <si>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</si>
  <si>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</si>
  <si>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</si>
  <si>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</si>
  <si>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</si>
  <si>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</si>
  <si>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</si>
  <si>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</si>
  <si>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</si>
  <si>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</si>
  <si>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</si>
  <si>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</si>
  <si>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</si>
  <si>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</si>
  <si>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</si>
  <si>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</si>
  <si>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</si>
  <si>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</si>
  <si>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</si>
  <si>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</si>
  <si>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</si>
  <si>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</si>
  <si>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</si>
  <si>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</si>
  <si>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</si>
  <si>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</si>
  <si>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</si>
  <si>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</si>
  <si>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</si>
  <si>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</si>
  <si>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</si>
  <si>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</si>
  <si>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</si>
  <si>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</si>
  <si>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</si>
  <si>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</si>
  <si>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</si>
  <si>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</si>
  <si>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</si>
  <si>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</si>
  <si>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</si>
  <si>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</si>
  <si>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</si>
  <si>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</si>
  <si>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</si>
  <si>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</si>
  <si>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</si>
  <si>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</si>
  <si>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</si>
  <si>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</si>
  <si>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</si>
  <si>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</si>
  <si>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</si>
  <si>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</si>
  <si>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</si>
  <si>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</si>
  <si>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</si>
  <si>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</si>
  <si>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</si>
  <si>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</si>
  <si>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</si>
  <si>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</si>
  <si>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</si>
  <si>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</si>
  <si>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</si>
  <si>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</si>
  <si>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</si>
  <si>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</si>
  <si>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</si>
  <si>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</si>
  <si>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</si>
  <si>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</si>
  <si>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</si>
  <si>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</si>
  <si>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</si>
  <si>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</si>
  <si>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</si>
  <si>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</si>
  <si>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</si>
  <si>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</si>
  <si>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</si>
  <si>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</si>
  <si>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</si>
  <si>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</si>
  <si>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</si>
  <si>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</si>
  <si>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</si>
  <si>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</si>
  <si>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</si>
  <si>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</si>
  <si>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</si>
  <si>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</si>
  <si>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</si>
  <si>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</si>
  <si>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</si>
  <si>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</si>
  <si>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</si>
  <si>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</si>
  <si>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</si>
  <si>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</si>
  <si>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</si>
  <si>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</si>
  <si>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</si>
  <si>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</si>
  <si>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</si>
  <si>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</si>
  <si>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</si>
  <si>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</si>
  <si>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</si>
  <si>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</si>
  <si>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</si>
  <si>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</si>
  <si>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</si>
  <si>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</si>
  <si>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</si>
  <si>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</si>
  <si>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</si>
  <si>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</si>
  <si>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</si>
  <si>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</si>
  <si>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</si>
  <si>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</si>
  <si>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</si>
  <si>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</si>
  <si>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</si>
  <si>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</si>
  <si>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</si>
  <si>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</si>
  <si>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</si>
  <si>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</si>
  <si>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</si>
  <si>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</si>
  <si>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</si>
  <si>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</si>
  <si>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</si>
  <si>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</si>
  <si>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</si>
  <si>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</si>
  <si>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</si>
  <si>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</si>
  <si>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</si>
  <si>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</si>
  <si>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</si>
  <si>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</si>
  <si>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</si>
  <si>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</si>
  <si>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</si>
  <si>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</si>
  <si>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</si>
  <si>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</si>
  <si>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</si>
  <si>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</si>
  <si>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</si>
  <si>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</si>
  <si>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</si>
  <si>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</si>
  <si>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</si>
  <si>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</si>
  <si>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</si>
  <si>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</si>
  <si>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</si>
  <si>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</si>
  <si>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</si>
  <si>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</si>
  <si>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</si>
  <si>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</si>
  <si>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</si>
  <si>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</si>
  <si>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</si>
  <si>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</si>
  <si>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</si>
  <si>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</si>
  <si>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</si>
  <si>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</si>
  <si>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</si>
  <si>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</si>
  <si>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</si>
  <si>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</si>
  <si>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</si>
  <si>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</si>
  <si>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</si>
  <si>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</si>
  <si>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</si>
  <si>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</si>
  <si>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</si>
  <si>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</si>
  <si>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</si>
  <si>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</si>
  <si>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</si>
  <si>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</si>
  <si>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</si>
  <si>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</si>
  <si>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</si>
  <si>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</si>
  <si>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</si>
  <si>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</si>
  <si>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</si>
  <si>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</si>
  <si>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</si>
  <si>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</si>
  <si>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</si>
  <si>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</si>
  <si>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</si>
  <si>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</si>
  <si>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</si>
  <si>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</si>
  <si>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</si>
  <si>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</si>
  <si>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</si>
  <si>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</si>
  <si>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</si>
  <si>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</si>
  <si>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</si>
  <si>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</si>
  <si>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</si>
  <si>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</si>
  <si>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</si>
  <si>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</si>
  <si>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</si>
  <si>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</si>
  <si>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</si>
  <si>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</si>
  <si>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</si>
  <si>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</si>
  <si>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</si>
  <si>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</si>
  <si>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</si>
  <si>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</si>
  <si>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</si>
  <si>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</si>
  <si>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</si>
  <si>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</si>
  <si>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</si>
  <si>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</si>
  <si>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</si>
  <si>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</si>
  <si>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</si>
  <si>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</si>
  <si>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</si>
  <si>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</si>
  <si>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</si>
  <si>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</si>
  <si>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</si>
  <si>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</si>
  <si>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</si>
  <si>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</si>
  <si>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</si>
  <si>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</si>
  <si>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</si>
  <si>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</si>
  <si>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</si>
  <si>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</si>
  <si>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</si>
  <si>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</si>
  <si>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</si>
  <si>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</si>
  <si>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</si>
  <si>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</si>
  <si>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</si>
  <si>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</si>
  <si>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</si>
  <si>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</si>
  <si>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</si>
  <si>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</si>
  <si>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</si>
  <si>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</si>
  <si>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</si>
  <si>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</si>
  <si>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</si>
  <si>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</si>
  <si>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</si>
  <si>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</si>
  <si>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</si>
  <si>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</si>
  <si>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</si>
  <si>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</si>
  <si>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</si>
  <si>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</si>
  <si>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</si>
  <si>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</si>
  <si>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</si>
  <si>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</si>
  <si>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</si>
  <si>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</si>
  <si>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</si>
  <si>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</si>
  <si>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</si>
  <si>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</si>
  <si>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</si>
  <si>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</si>
  <si>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</si>
  <si>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</si>
  <si>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</si>
  <si>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</si>
  <si>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</si>
  <si>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</si>
  <si>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</si>
  <si>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</si>
  <si>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</si>
  <si>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</si>
  <si>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</si>
  <si>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</si>
  <si>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</si>
  <si>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</si>
  <si>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</si>
  <si>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</si>
  <si>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</si>
  <si>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</si>
  <si>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</si>
  <si>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</si>
  <si>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</si>
  <si>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</si>
  <si>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</si>
  <si>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</si>
  <si>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</si>
  <si>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</si>
  <si>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</si>
  <si>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</si>
  <si>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</si>
  <si>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</si>
  <si>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</si>
  <si>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</si>
  <si>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</si>
  <si>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</si>
  <si>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</si>
  <si>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</si>
  <si>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</si>
  <si>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</si>
  <si>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</si>
  <si>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</si>
  <si>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</si>
  <si>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</si>
  <si>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</si>
  <si>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</si>
  <si>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</si>
  <si>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</si>
  <si>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</si>
  <si>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</si>
  <si>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</si>
  <si>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</si>
  <si>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</si>
  <si>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</si>
  <si>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</si>
  <si>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</si>
  <si>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</si>
  <si>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</si>
  <si>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</si>
  <si>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</si>
  <si>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</si>
  <si>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</si>
  <si>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</si>
  <si>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</si>
  <si>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</si>
  <si>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</si>
  <si>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</si>
  <si>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</si>
  <si>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</si>
  <si>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</si>
  <si>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</si>
  <si>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</si>
  <si>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</si>
  <si>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</si>
  <si>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</si>
  <si>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</si>
  <si>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</si>
  <si>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</si>
  <si>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</si>
  <si>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</si>
  <si>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</si>
  <si>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</si>
  <si>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</si>
  <si>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</si>
  <si>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</si>
  <si>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</si>
  <si>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</si>
  <si>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</si>
  <si>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</si>
  <si>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</si>
  <si>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</si>
  <si>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</si>
  <si>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</si>
  <si>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</si>
  <si>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</si>
  <si>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</si>
  <si>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</si>
  <si>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</si>
  <si>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</si>
  <si>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</si>
  <si>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</si>
  <si>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</si>
  <si>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</si>
  <si>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</si>
  <si>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</si>
  <si>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</si>
  <si>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</si>
  <si>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</si>
  <si>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</si>
  <si>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</si>
  <si>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</si>
  <si>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</si>
  <si>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</si>
  <si>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</si>
  <si>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</si>
  <si>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</si>
  <si>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</si>
  <si>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</si>
  <si>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</si>
  <si>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</si>
  <si>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</si>
  <si>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</si>
  <si>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</si>
  <si>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</si>
  <si>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</si>
  <si>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</si>
  <si>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</si>
  <si>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</si>
  <si>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</si>
  <si>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</si>
  <si>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</si>
  <si>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</si>
  <si>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</si>
  <si>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</si>
  <si>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</si>
  <si>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</si>
  <si>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</si>
  <si>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</si>
  <si>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</si>
  <si>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</si>
  <si>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</si>
  <si>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</si>
  <si>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</si>
  <si>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</si>
  <si>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</si>
  <si>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</si>
  <si>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</si>
  <si>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</si>
  <si>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</si>
  <si>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</si>
  <si>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</si>
  <si>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</si>
  <si>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</si>
  <si>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</si>
  <si>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</si>
  <si>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</si>
  <si>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</si>
  <si>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</si>
  <si>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</si>
  <si>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</si>
  <si>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</si>
  <si>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</si>
  <si>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</si>
  <si>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</si>
  <si>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</si>
  <si>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</si>
  <si>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</si>
  <si>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</si>
  <si>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</si>
  <si>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</si>
  <si>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</si>
  <si>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</si>
  <si>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</si>
  <si>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</si>
  <si>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</si>
  <si>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</si>
  <si>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</si>
  <si>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</si>
  <si>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</si>
  <si>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</si>
  <si>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</si>
  <si>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</si>
  <si>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</si>
  <si>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</si>
  <si>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</si>
  <si>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</si>
  <si>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</si>
  <si>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</si>
  <si>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</si>
  <si>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</si>
  <si>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</si>
  <si>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</si>
  <si>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</si>
  <si>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</si>
  <si>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</si>
  <si>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</si>
  <si>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</si>
  <si>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</si>
  <si>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</si>
  <si>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</si>
  <si>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</si>
  <si>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</si>
  <si>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</si>
  <si>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</si>
  <si>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</si>
  <si>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</si>
  <si>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</si>
  <si>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</si>
  <si>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</si>
  <si>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</si>
  <si>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</si>
  <si>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</si>
  <si>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</si>
  <si>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</si>
  <si>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</si>
  <si>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</si>
  <si>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</si>
  <si>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</si>
  <si>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</si>
  <si>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</si>
  <si>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</si>
  <si>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</si>
  <si>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</si>
  <si>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</si>
  <si>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</si>
  <si>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</si>
  <si>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</si>
  <si>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</si>
  <si>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</si>
  <si>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</si>
  <si>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</si>
  <si>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</si>
  <si>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</si>
  <si>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</si>
  <si>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</si>
  <si>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</si>
  <si>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</si>
  <si>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</si>
  <si>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</si>
  <si>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</si>
  <si>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</si>
  <si>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</si>
  <si>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</si>
  <si>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</si>
  <si>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</si>
  <si>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</si>
  <si>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</si>
  <si>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</si>
  <si>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</si>
  <si>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</si>
  <si>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</si>
  <si>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</si>
  <si>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</si>
  <si>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</si>
  <si>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</si>
  <si>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</si>
  <si>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</si>
  <si>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</si>
  <si>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</si>
  <si>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</si>
  <si>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</si>
  <si>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</si>
  <si>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</si>
  <si>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</si>
  <si>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</si>
  <si>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</si>
  <si>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</si>
  <si>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</si>
  <si>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</si>
  <si>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</si>
  <si>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</si>
  <si>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</si>
  <si>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</si>
  <si>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</si>
  <si>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</si>
  <si>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</si>
  <si>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</si>
  <si>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</si>
  <si>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</si>
  <si>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</si>
  <si>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</si>
  <si>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</si>
  <si>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</si>
  <si>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</si>
  <si>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</si>
  <si>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</si>
  <si>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</si>
  <si>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</si>
  <si>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</si>
  <si>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</si>
  <si>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</si>
  <si>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</si>
  <si>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</si>
  <si>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</si>
  <si>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</si>
  <si>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</si>
  <si>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</si>
  <si>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</si>
  <si>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</si>
  <si>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</si>
  <si>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</si>
  <si>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</si>
  <si>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</si>
  <si>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</si>
  <si>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</si>
  <si>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</si>
  <si>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</si>
  <si>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</si>
  <si>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</si>
  <si>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</si>
  <si>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</si>
  <si>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</si>
  <si>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</si>
  <si>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</si>
  <si>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</si>
  <si>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</si>
  <si>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</si>
  <si>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</si>
  <si>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</si>
  <si>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</si>
  <si>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</si>
  <si>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</si>
  <si>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</si>
  <si>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</si>
  <si>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</si>
  <si>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</si>
  <si>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</si>
  <si>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</si>
  <si>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</si>
  <si>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</si>
  <si>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</si>
  <si>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</si>
  <si>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</si>
  <si>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</si>
  <si>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</si>
  <si>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</si>
  <si>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</si>
  <si>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</si>
  <si>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</si>
  <si>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</si>
  <si>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</si>
  <si>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</si>
  <si>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</si>
  <si>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</si>
  <si>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</si>
  <si>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</si>
  <si>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</si>
  <si>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</si>
  <si>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</si>
  <si>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</si>
  <si>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</si>
  <si>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</si>
  <si>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</si>
  <si>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</si>
  <si>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</si>
  <si>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</si>
  <si>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</si>
  <si>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</si>
  <si>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</si>
  <si>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</si>
  <si>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</si>
  <si>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</si>
  <si>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</si>
  <si>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</si>
  <si>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</si>
  <si>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</si>
  <si>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</si>
  <si>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</si>
  <si>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</si>
  <si>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</si>
  <si>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</si>
  <si>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</si>
  <si>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</si>
  <si>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</si>
  <si>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</si>
  <si>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</si>
  <si>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</si>
  <si>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</si>
  <si>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</si>
  <si>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</si>
  <si>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</si>
  <si>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</si>
  <si>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</si>
  <si>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</si>
  <si>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</si>
  <si>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</si>
  <si>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</si>
  <si>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</si>
  <si>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</si>
  <si>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</si>
  <si>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</si>
  <si>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</si>
  <si>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</si>
  <si>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</si>
  <si>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</si>
  <si>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</si>
  <si>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</si>
  <si>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</si>
  <si>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</si>
  <si>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</si>
  <si>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</si>
  <si>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</si>
  <si>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</si>
  <si>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</si>
  <si>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</si>
  <si>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</si>
  <si>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</si>
  <si>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</si>
  <si>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</si>
  <si>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</si>
  <si>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</si>
  <si>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</si>
  <si>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</si>
  <si>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</si>
  <si>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</si>
  <si>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</si>
  <si>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</si>
  <si>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</si>
  <si>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</si>
  <si>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</si>
  <si>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</si>
  <si>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</si>
  <si>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</si>
  <si>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</si>
  <si>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</si>
  <si>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</si>
  <si>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</si>
  <si>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</si>
  <si>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</si>
  <si>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</si>
  <si>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</si>
  <si>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</si>
  <si>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</si>
  <si>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</si>
  <si>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</si>
  <si>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</si>
  <si>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</si>
  <si>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</si>
  <si>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</si>
  <si>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</si>
  <si>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</si>
  <si>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</si>
  <si>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</si>
  <si>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</si>
  <si>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</si>
  <si>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</si>
  <si>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</si>
  <si>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</si>
  <si>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</si>
  <si>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</si>
  <si>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</si>
  <si>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</si>
  <si>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</si>
  <si>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</si>
  <si>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</si>
  <si>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</si>
  <si>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</si>
  <si>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</si>
  <si>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</si>
  <si>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</si>
  <si>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</si>
  <si>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</si>
  <si>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</si>
  <si>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</si>
  <si>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</si>
  <si>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</si>
  <si>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</si>
  <si>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</si>
  <si>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</si>
  <si>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</si>
  <si>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</si>
  <si>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</si>
  <si>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</si>
  <si>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</si>
  <si>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</si>
  <si>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</si>
  <si>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</si>
  <si>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</si>
  <si>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</si>
  <si>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</si>
  <si>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</si>
  <si>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</si>
  <si>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</si>
  <si>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</si>
  <si>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</si>
  <si>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</si>
  <si>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</si>
  <si>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</si>
  <si>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</si>
  <si>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</si>
  <si>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</si>
  <si>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</si>
  <si>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</si>
  <si>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</si>
  <si>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</si>
  <si>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</si>
  <si>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</si>
  <si>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</si>
  <si>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</si>
  <si>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</si>
  <si>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</si>
  <si>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</si>
  <si>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</si>
  <si>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</si>
  <si>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</si>
  <si>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</si>
  <si>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</si>
  <si>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</si>
  <si>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</si>
  <si>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</si>
  <si>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</si>
  <si>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</si>
  <si>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</si>
  <si>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</si>
  <si>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</si>
  <si>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</si>
  <si>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</si>
  <si>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</si>
  <si>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</si>
  <si>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</si>
  <si>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</si>
  <si>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</si>
  <si>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</si>
  <si>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</si>
  <si>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</si>
  <si>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</si>
  <si>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</si>
  <si>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</si>
  <si>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</si>
  <si>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</si>
  <si>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</si>
  <si>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</si>
  <si>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</si>
  <si>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</si>
  <si>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</si>
  <si>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</si>
  <si>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</si>
  <si>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</si>
  <si>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</si>
  <si>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</si>
  <si>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</si>
  <si>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</si>
  <si>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</si>
  <si>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</si>
  <si>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</si>
  <si>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</si>
  <si>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</si>
  <si>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</si>
  <si>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</si>
  <si>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</si>
  <si>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</si>
  <si>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</si>
  <si>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</si>
  <si>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</si>
  <si>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</si>
  <si>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</si>
  <si>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</si>
  <si>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</si>
  <si>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</si>
  <si>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</si>
  <si>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</si>
  <si>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</si>
  <si>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</si>
  <si>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</si>
  <si>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</si>
  <si>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</si>
  <si>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</si>
  <si>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</si>
  <si>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</si>
  <si>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</si>
  <si>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</si>
  <si>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</si>
  <si>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</si>
  <si>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</si>
  <si>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</si>
  <si>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</si>
  <si>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</si>
  <si>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</si>
  <si>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</si>
  <si>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</si>
  <si>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</si>
  <si>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</si>
  <si>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</si>
  <si>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</si>
  <si>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</si>
  <si>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</si>
  <si>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</si>
  <si>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</si>
  <si>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</si>
  <si>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</si>
  <si>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</si>
  <si>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</si>
  <si>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</si>
  <si>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</si>
  <si>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</si>
  <si>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</si>
  <si>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</si>
  <si>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</si>
  <si>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</si>
  <si>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</si>
  <si>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</si>
  <si>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</si>
  <si>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</si>
  <si>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</si>
  <si>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</si>
  <si>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</si>
  <si>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</si>
  <si>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</si>
  <si>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</si>
  <si>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</si>
  <si>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</si>
  <si>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</si>
  <si>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</si>
  <si>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</si>
  <si>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</si>
  <si>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</si>
  <si>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</si>
  <si>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</si>
  <si>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</si>
  <si>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</si>
  <si>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</si>
  <si>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</si>
  <si>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</si>
  <si>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</si>
  <si>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</si>
  <si>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</si>
  <si>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</si>
  <si>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</si>
  <si>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</si>
  <si>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</si>
  <si>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</si>
  <si>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</si>
  <si>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</si>
  <si>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</si>
  <si>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</si>
  <si>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</si>
  <si>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</si>
  <si>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</si>
  <si>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</si>
  <si>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</si>
  <si>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</si>
  <si>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</si>
  <si>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</si>
  <si>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</si>
  <si>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</si>
  <si>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</si>
  <si>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</si>
  <si>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</si>
  <si>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</si>
  <si>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</si>
  <si>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</si>
  <si>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</si>
  <si>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</si>
  <si>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</si>
  <si>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</si>
  <si>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</si>
  <si>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</si>
  <si>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</si>
  <si>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</si>
  <si>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</si>
  <si>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</si>
  <si>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</si>
  <si>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</si>
  <si>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</si>
  <si>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</si>
  <si>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</si>
  <si>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</si>
  <si>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</si>
  <si>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</si>
  <si>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</si>
  <si>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</si>
  <si>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</si>
  <si>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</si>
  <si>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</si>
  <si>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</si>
  <si>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</si>
  <si>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</si>
  <si>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</si>
  <si>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</si>
  <si>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</si>
  <si>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</si>
  <si>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</si>
  <si>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</si>
  <si>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</si>
  <si>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</si>
  <si>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</si>
  <si>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</si>
  <si>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</si>
  <si>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</si>
  <si>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</si>
  <si>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</si>
  <si>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</si>
  <si>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</si>
  <si>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</si>
  <si>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</si>
  <si>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</si>
  <si>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</si>
  <si>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</si>
  <si>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</si>
  <si>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</si>
  <si>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</si>
  <si>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</si>
  <si>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</si>
  <si>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</si>
  <si>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</si>
  <si>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</si>
  <si>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</si>
  <si>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</si>
  <si>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</si>
  <si>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</si>
  <si>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</si>
  <si>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</si>
  <si>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</si>
  <si>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</si>
  <si>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</si>
  <si>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</si>
  <si>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</si>
  <si>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</si>
  <si>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</si>
  <si>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</si>
  <si>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</si>
  <si>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</si>
  <si>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</si>
  <si>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</si>
  <si>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</si>
  <si>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</si>
  <si>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</si>
  <si>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</si>
  <si>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</si>
  <si>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</si>
  <si>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</si>
  <si>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</si>
  <si>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</si>
  <si>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</si>
  <si>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</si>
  <si>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</si>
  <si>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</si>
  <si>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</si>
  <si>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</si>
  <si>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</si>
  <si>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</si>
  <si>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</si>
  <si>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</si>
  <si>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</si>
  <si>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</si>
  <si>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</si>
  <si>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</si>
  <si>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</si>
  <si>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</si>
  <si>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</si>
  <si>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</si>
  <si>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</si>
  <si>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</si>
  <si>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</si>
  <si>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</si>
  <si>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</si>
  <si>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</si>
  <si>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</si>
  <si>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</si>
  <si>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</si>
  <si>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</si>
  <si>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</si>
  <si>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</si>
  <si>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</si>
  <si>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</si>
  <si>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</si>
  <si>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</si>
  <si>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</si>
  <si>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</si>
  <si>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</si>
  <si>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</si>
  <si>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</si>
  <si>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</si>
  <si>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</si>
  <si>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</si>
  <si>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</si>
  <si>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</si>
  <si>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</si>
  <si>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</si>
  <si>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</si>
  <si>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</si>
  <si>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</si>
  <si>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</si>
  <si>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</si>
  <si>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</si>
  <si>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</si>
  <si>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</si>
  <si>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</si>
  <si>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</si>
  <si>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</si>
  <si>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</si>
  <si>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</si>
  <si>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</si>
  <si>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</si>
  <si>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</si>
  <si>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</si>
  <si>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</si>
  <si>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</si>
  <si>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</si>
  <si>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</si>
  <si>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</si>
  <si>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</si>
  <si>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</si>
  <si>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</si>
  <si>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</si>
  <si>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</si>
  <si>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</si>
  <si>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</si>
  <si>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</si>
  <si>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</si>
  <si>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</si>
  <si>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</si>
  <si>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</si>
  <si>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</si>
  <si>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</si>
  <si>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</si>
  <si>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</si>
  <si>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</si>
  <si>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</si>
  <si>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</si>
  <si>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</si>
  <si>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</si>
  <si>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</si>
  <si>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</si>
  <si>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</si>
  <si>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</si>
  <si>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</si>
  <si>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</si>
  <si>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</si>
  <si>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</si>
  <si>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</si>
  <si>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</si>
  <si>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</si>
  <si>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</si>
  <si>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</si>
  <si>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</si>
  <si>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</si>
  <si>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</si>
  <si>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</si>
  <si>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</si>
  <si>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</si>
  <si>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</si>
  <si>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</si>
  <si>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</si>
  <si>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</si>
  <si>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</si>
  <si>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</si>
  <si>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</si>
  <si>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</si>
  <si>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</si>
  <si>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</si>
  <si>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</si>
  <si>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</si>
  <si>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</si>
  <si>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</si>
  <si>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</si>
  <si>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</si>
  <si>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</si>
  <si>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</si>
  <si>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</si>
  <si>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</si>
  <si>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</si>
  <si>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</si>
  <si>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</si>
  <si>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</si>
  <si>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</si>
  <si>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</si>
  <si>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</si>
  <si>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</si>
  <si>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</si>
  <si>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</si>
  <si>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</si>
  <si>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</si>
  <si>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</si>
  <si>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</si>
  <si>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</si>
  <si>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</si>
  <si>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</si>
  <si>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</si>
  <si>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</si>
  <si>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</si>
  <si>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</si>
  <si>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</si>
  <si>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</si>
  <si>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</si>
  <si>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</si>
  <si>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</si>
  <si>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</si>
  <si>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</si>
  <si>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</si>
  <si>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</si>
  <si>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</si>
  <si>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</si>
  <si>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</si>
  <si>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</si>
  <si>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</si>
  <si>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</si>
  <si>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</si>
  <si>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</si>
  <si>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</si>
  <si>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</si>
  <si>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</si>
  <si>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</si>
  <si>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</si>
  <si>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</si>
  <si>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</si>
  <si>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</si>
  <si>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</si>
  <si>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</si>
  <si>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</si>
  <si>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</si>
  <si>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</si>
  <si>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</si>
  <si>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</si>
  <si>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</si>
  <si>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</si>
  <si>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</si>
  <si>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</si>
  <si>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</si>
  <si>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</si>
  <si>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</si>
  <si>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</si>
  <si>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</si>
  <si>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</si>
  <si>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</si>
  <si>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</si>
  <si>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</si>
  <si>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</si>
  <si>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</si>
  <si>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</si>
  <si>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</si>
  <si>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</si>
  <si>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</si>
  <si>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</si>
  <si>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</si>
  <si>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</si>
  <si>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</si>
  <si>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</si>
  <si>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</si>
  <si>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</si>
  <si>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</si>
  <si>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</si>
  <si>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</si>
  <si>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</si>
  <si>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</si>
  <si>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</si>
  <si>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</si>
  <si>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</si>
  <si>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</si>
  <si>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</si>
  <si>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</si>
  <si>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</si>
  <si>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</si>
  <si>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</si>
  <si>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</si>
  <si>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</si>
  <si>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</si>
  <si>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</si>
  <si>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</si>
  <si>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</si>
  <si>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</si>
  <si>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</si>
  <si>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</si>
  <si>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</si>
  <si>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</si>
  <si>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</si>
  <si>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</si>
  <si>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</si>
  <si>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</si>
  <si>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</si>
  <si>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</si>
  <si>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</si>
  <si>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</si>
  <si>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</si>
  <si>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</si>
  <si>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</si>
  <si>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</si>
  <si>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</si>
  <si>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</si>
  <si>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</si>
  <si>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</si>
  <si>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</si>
  <si>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</si>
  <si>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</si>
  <si>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</si>
  <si>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</si>
  <si>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</si>
  <si>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</si>
  <si>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</si>
  <si>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</si>
  <si>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</si>
  <si>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</si>
  <si>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</si>
  <si>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</si>
  <si>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</si>
  <si>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</si>
  <si>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</si>
  <si>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</si>
  <si>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</si>
  <si>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</si>
  <si>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</si>
  <si>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</si>
  <si>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</si>
  <si>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</si>
  <si>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</si>
  <si>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</si>
  <si>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</si>
  <si>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</si>
  <si>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</si>
  <si>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</si>
  <si>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</si>
  <si>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</si>
  <si>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</si>
  <si>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</si>
  <si>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</si>
  <si>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</si>
  <si>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</si>
  <si>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</si>
  <si>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</si>
  <si>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</si>
  <si>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</si>
  <si>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</si>
  <si>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</si>
  <si>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</si>
  <si>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</si>
  <si>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</si>
  <si>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</si>
  <si>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</si>
  <si>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</si>
  <si>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</si>
  <si>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</si>
  <si>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</si>
  <si>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</si>
  <si>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</si>
  <si>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</si>
  <si>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</si>
  <si>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</si>
  <si>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</si>
  <si>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</si>
  <si>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</si>
  <si>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</si>
  <si>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</si>
  <si>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</si>
  <si>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</si>
  <si>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</si>
  <si>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</si>
  <si>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</si>
  <si>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</si>
  <si>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</si>
  <si>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</si>
  <si>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</si>
  <si>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</si>
  <si>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</si>
  <si>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</si>
  <si>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</si>
  <si>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</si>
  <si>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</si>
  <si>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</si>
  <si>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</si>
  <si>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</si>
  <si>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</si>
  <si>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</si>
  <si>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</si>
  <si>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</si>
  <si>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</si>
  <si>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</si>
  <si>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</si>
  <si>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</si>
  <si>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</si>
  <si>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</si>
  <si>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</si>
  <si>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</si>
  <si>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</si>
  <si>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</si>
  <si>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</si>
  <si>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</si>
  <si>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</si>
  <si>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</si>
  <si>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</si>
  <si>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</si>
  <si>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</si>
  <si>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</si>
  <si>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</si>
  <si>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</si>
  <si>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</si>
  <si>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</si>
  <si>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</si>
  <si>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</si>
  <si>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</si>
  <si>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</si>
  <si>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</si>
  <si>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</si>
  <si>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</si>
  <si>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</si>
  <si>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</si>
  <si>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</si>
  <si>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</si>
  <si>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</si>
  <si>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</si>
  <si>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</si>
  <si>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</si>
  <si>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</si>
  <si>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</si>
  <si>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</si>
  <si>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</si>
  <si>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</si>
  <si>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</si>
  <si>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</si>
  <si>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</si>
  <si>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</si>
  <si>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</si>
  <si>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</si>
  <si>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</si>
  <si>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</si>
  <si>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</si>
  <si>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</si>
  <si>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</si>
  <si>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</si>
  <si>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</si>
  <si>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</si>
  <si>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</si>
  <si>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</si>
  <si>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</si>
  <si>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</si>
  <si>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</si>
  <si>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</si>
  <si>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</si>
  <si>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</si>
  <si>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</si>
  <si>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</si>
  <si>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</si>
  <si>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</si>
  <si>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</si>
  <si>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</si>
  <si>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</si>
  <si>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</si>
  <si>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</si>
  <si>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</si>
  <si>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</si>
  <si>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</si>
  <si>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</si>
  <si>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</si>
  <si>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</si>
  <si>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</si>
  <si>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</si>
  <si>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</si>
  <si>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</si>
  <si>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</si>
  <si>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</si>
  <si>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</si>
  <si>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</si>
  <si>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</si>
  <si>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</si>
  <si>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</si>
  <si>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</si>
  <si>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</si>
  <si>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</si>
  <si>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</si>
  <si>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</si>
  <si>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</si>
  <si>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</si>
  <si>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</si>
  <si>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</si>
  <si>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</si>
  <si>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</si>
  <si>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</si>
  <si>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</si>
  <si>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</si>
  <si>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</si>
  <si>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</si>
  <si>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</si>
  <si>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</si>
  <si>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</si>
  <si>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</si>
  <si>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</si>
  <si>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</si>
  <si>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</si>
  <si>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</si>
  <si>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</si>
  <si>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</si>
  <si>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</si>
  <si>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</si>
  <si>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</si>
  <si>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</si>
  <si>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</si>
  <si>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</si>
  <si>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</si>
  <si>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</si>
  <si>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</si>
  <si>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</si>
  <si>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</si>
  <si>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</si>
  <si>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</si>
  <si>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</si>
  <si>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</si>
  <si>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</si>
  <si>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</si>
  <si>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</si>
  <si>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</si>
  <si>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</si>
  <si>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</si>
  <si>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</si>
  <si>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</si>
  <si>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</si>
  <si>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</si>
  <si>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</si>
  <si>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</si>
  <si>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</si>
  <si>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</si>
  <si>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</si>
  <si>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</si>
  <si>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</si>
  <si>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</si>
  <si>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</si>
  <si>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</si>
  <si>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</si>
  <si>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</si>
  <si>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</si>
  <si>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</si>
  <si>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</si>
  <si>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</si>
  <si>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</si>
  <si>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</si>
  <si>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</si>
  <si>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</si>
  <si>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</si>
  <si>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</si>
  <si>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</si>
  <si>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</si>
  <si>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</si>
  <si>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</si>
  <si>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</si>
  <si>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</si>
  <si>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</si>
  <si>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</si>
  <si>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</si>
  <si>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</si>
  <si>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</si>
  <si>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</si>
  <si>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</si>
  <si>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</si>
  <si>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</si>
  <si>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</si>
  <si>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</si>
  <si>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</si>
  <si>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</si>
  <si>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</si>
  <si>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</si>
  <si>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</si>
  <si>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</si>
  <si>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</si>
  <si>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</si>
  <si>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</si>
  <si>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</si>
  <si>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</si>
  <si>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</si>
  <si>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</si>
  <si>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</si>
  <si>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</si>
  <si>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</si>
  <si>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</si>
  <si>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</si>
  <si>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</si>
  <si>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</si>
  <si>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</si>
  <si>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</si>
  <si>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</si>
  <si>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</si>
  <si>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</si>
  <si>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</si>
  <si>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</si>
  <si>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</si>
  <si>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</si>
  <si>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</si>
  <si>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</si>
  <si>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</si>
  <si>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</si>
  <si>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</si>
  <si>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</si>
  <si>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</si>
  <si>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</si>
  <si>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</si>
  <si>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</si>
  <si>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</si>
  <si>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</si>
  <si>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</si>
  <si>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</si>
  <si>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</si>
  <si>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</si>
  <si>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</si>
  <si>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</si>
  <si>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</si>
  <si>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</si>
  <si>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</si>
  <si>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</si>
  <si>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</si>
  <si>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</si>
  <si>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</si>
  <si>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</si>
  <si>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</si>
  <si>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</si>
  <si>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</si>
  <si>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</si>
  <si>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</si>
  <si>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</si>
  <si>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</si>
  <si>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</si>
  <si>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</si>
  <si>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</si>
  <si>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</si>
  <si>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</si>
  <si>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</si>
  <si>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</si>
  <si>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</si>
  <si>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</si>
  <si>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</si>
  <si>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</si>
  <si>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</si>
  <si>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</si>
  <si>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</si>
  <si>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</si>
  <si>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</si>
  <si>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</si>
  <si>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</si>
  <si>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</si>
  <si>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</si>
  <si>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</si>
  <si>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</si>
  <si>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</si>
  <si>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</si>
  <si>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</si>
  <si>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</si>
  <si>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</si>
  <si>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</si>
  <si>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</si>
  <si>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</si>
  <si>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</si>
  <si>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</si>
  <si>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</si>
  <si>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</si>
  <si>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</si>
  <si>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</si>
  <si>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</si>
  <si>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</si>
  <si>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</si>
  <si>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</si>
  <si>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</si>
  <si>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</si>
  <si>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</si>
  <si>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</si>
  <si>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</si>
  <si>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</si>
  <si>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</si>
  <si>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</si>
  <si>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</si>
  <si>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</si>
  <si>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</si>
  <si>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</si>
  <si>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</si>
  <si>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</si>
  <si>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</si>
  <si>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</si>
  <si>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</si>
  <si>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</si>
  <si>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</si>
  <si>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</si>
  <si>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</si>
  <si>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</si>
  <si>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</si>
  <si>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</si>
  <si>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</si>
  <si>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</si>
  <si>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</si>
  <si>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</si>
  <si>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</si>
  <si>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</si>
  <si>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</si>
  <si>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</si>
  <si>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</si>
  <si>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</si>
  <si>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</si>
  <si>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</si>
  <si>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</si>
  <si>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</si>
  <si>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</si>
  <si>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</si>
  <si>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</si>
  <si>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</si>
  <si>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</si>
  <si>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</si>
  <si>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</si>
  <si>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</si>
  <si>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</si>
  <si>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</si>
  <si>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</si>
  <si>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</si>
  <si>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</si>
  <si>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</si>
  <si>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</si>
  <si>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</si>
  <si>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</si>
  <si>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</si>
  <si>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</si>
  <si>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</si>
  <si>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</si>
  <si>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</si>
  <si>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</si>
  <si>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</si>
  <si>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</si>
  <si>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</si>
  <si>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</si>
  <si>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</si>
  <si>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</si>
  <si>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</si>
  <si>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</si>
  <si>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</si>
  <si>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</si>
  <si>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</si>
  <si>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</si>
  <si>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</si>
  <si>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</si>
  <si>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</si>
  <si>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</si>
  <si>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</si>
  <si>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</si>
  <si>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</si>
  <si>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</si>
  <si>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</si>
  <si>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</si>
  <si>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</si>
  <si>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</si>
  <si>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</si>
  <si>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</si>
  <si>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</si>
  <si>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</si>
  <si>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</si>
  <si>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</si>
  <si>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</si>
  <si>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</si>
  <si>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</si>
  <si>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</si>
  <si>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</si>
  <si>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</si>
  <si>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</si>
  <si>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</si>
  <si>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</si>
  <si>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</si>
  <si>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</si>
  <si>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</si>
  <si>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</si>
  <si>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</si>
  <si>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</si>
  <si>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</si>
  <si>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</si>
  <si>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</si>
  <si>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</si>
  <si>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</si>
  <si>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</si>
  <si>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</si>
  <si>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</si>
  <si>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</si>
  <si>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</si>
  <si>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</si>
  <si>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</si>
  <si>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</si>
  <si>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</si>
  <si>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</si>
  <si>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</si>
  <si>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</si>
  <si>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</si>
  <si>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</si>
  <si>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</si>
  <si>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</si>
  <si>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</si>
  <si>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</si>
  <si>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</si>
  <si>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</si>
  <si>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</si>
  <si>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</si>
  <si>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</si>
  <si>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</si>
  <si>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</si>
  <si>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</si>
  <si>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</si>
  <si>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</si>
  <si>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</si>
  <si>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</si>
  <si>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</si>
  <si>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</si>
  <si>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</si>
  <si>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</si>
  <si>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</si>
  <si>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</si>
  <si>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</si>
  <si>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</si>
  <si>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</si>
  <si>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</si>
  <si>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</si>
  <si>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</si>
  <si>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</si>
  <si>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</si>
  <si>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</si>
  <si>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</si>
  <si>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</si>
  <si>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</si>
  <si>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</si>
  <si>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</si>
  <si>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</si>
  <si>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</si>
  <si>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</si>
  <si>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</si>
  <si>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</si>
  <si>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</si>
  <si>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</si>
  <si>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</si>
  <si>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</si>
  <si>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</si>
  <si>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</si>
  <si>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</si>
  <si>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</si>
  <si>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</si>
  <si>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</si>
  <si>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</si>
  <si>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</si>
  <si>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</si>
  <si>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</si>
  <si>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</si>
  <si>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</si>
  <si>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</si>
  <si>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</si>
  <si>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</si>
  <si>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</si>
  <si>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</si>
  <si>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</si>
  <si>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</si>
  <si>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</si>
  <si>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</si>
  <si>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</si>
  <si>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</si>
  <si>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</si>
  <si>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</si>
  <si>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</si>
  <si>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</si>
  <si>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</si>
  <si>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</si>
  <si>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</si>
  <si>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</si>
  <si>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</si>
  <si>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</si>
  <si>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</si>
  <si>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</si>
  <si>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</si>
  <si>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</si>
  <si>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</si>
  <si>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</si>
  <si>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</si>
  <si>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</si>
  <si>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</si>
  <si>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</si>
  <si>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</si>
  <si>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</si>
  <si>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</si>
  <si>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</si>
  <si>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</si>
  <si>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</si>
  <si>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</si>
  <si>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</si>
  <si>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</si>
  <si>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</si>
  <si>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</si>
  <si>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</si>
  <si>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</si>
  <si>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</si>
  <si>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</si>
  <si>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</si>
  <si>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</si>
  <si>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</si>
  <si>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</si>
  <si>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</si>
  <si>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</si>
  <si>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</si>
  <si>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</si>
  <si>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</si>
  <si>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</si>
  <si>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</si>
  <si>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</si>
  <si>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</si>
  <si>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</si>
  <si>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</si>
  <si>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</si>
  <si>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</si>
  <si>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</si>
  <si>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</si>
  <si>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</si>
  <si>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</si>
  <si>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</si>
  <si>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</si>
  <si>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</si>
  <si>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</si>
  <si>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</si>
  <si>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</si>
  <si>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</si>
  <si>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</si>
  <si>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</si>
  <si>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</si>
  <si>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</si>
  <si>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</si>
  <si>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</si>
  <si>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</si>
  <si>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</si>
  <si>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</si>
  <si>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</si>
  <si>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</si>
  <si>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</si>
  <si>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</si>
  <si>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</si>
  <si>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</si>
  <si>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</si>
  <si>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</si>
  <si>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</si>
  <si>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</si>
  <si>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</si>
  <si>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</si>
  <si>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</si>
  <si>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</si>
  <si>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</si>
  <si>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</si>
  <si>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</si>
  <si>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</si>
  <si>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</si>
  <si>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</si>
  <si>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</si>
  <si>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</si>
  <si>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</si>
  <si>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</si>
  <si>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</si>
  <si>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</si>
  <si>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</si>
  <si>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</si>
  <si>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</si>
  <si>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</si>
  <si>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</si>
  <si>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</si>
  <si>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</si>
  <si>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</si>
  <si>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</si>
  <si>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</si>
  <si>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</si>
  <si>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</si>
  <si>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</si>
  <si>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</si>
  <si>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</si>
  <si>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</si>
  <si>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</si>
  <si>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</si>
  <si>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</si>
  <si>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</si>
  <si>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</si>
  <si>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</si>
  <si>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</si>
  <si>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</si>
  <si>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</si>
  <si>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</si>
  <si>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</si>
  <si>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</si>
  <si>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</si>
  <si>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</si>
  <si>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</si>
  <si>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</si>
  <si>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</si>
  <si>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</si>
  <si>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</si>
  <si>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</si>
  <si>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</si>
  <si>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</si>
  <si>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</si>
  <si>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</si>
  <si>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</si>
  <si>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</si>
  <si>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</si>
  <si>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</si>
  <si>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</si>
  <si>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</si>
  <si>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</si>
  <si>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</si>
  <si>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</si>
  <si>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</si>
  <si>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</si>
  <si>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</si>
  <si>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</si>
  <si>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</si>
  <si>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</si>
  <si>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</si>
  <si>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</si>
  <si>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</si>
  <si>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</si>
  <si>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</si>
  <si>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</si>
  <si>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</si>
  <si>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</si>
  <si>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</si>
  <si>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</si>
  <si>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</si>
  <si>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</si>
  <si>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</si>
  <si>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</si>
  <si>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</si>
  <si>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</si>
  <si>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</si>
  <si>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</si>
  <si>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</si>
  <si>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</si>
  <si>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</si>
  <si>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</si>
  <si>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</si>
  <si>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</si>
  <si>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</si>
  <si>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</si>
  <si>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</si>
  <si>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</si>
  <si>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</si>
  <si>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</si>
  <si>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</si>
  <si>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</si>
  <si>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</si>
  <si>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</si>
  <si>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</si>
  <si>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</si>
  <si>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</si>
  <si>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</si>
  <si>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</si>
  <si>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</si>
  <si>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</si>
  <si>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</si>
  <si>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</si>
  <si>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</si>
  <si>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</si>
  <si>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</si>
  <si>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</si>
  <si>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</si>
  <si>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</si>
  <si>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</si>
  <si>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</si>
  <si>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</si>
  <si>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</si>
  <si>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</si>
  <si>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</si>
  <si>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</si>
  <si>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</si>
  <si>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</si>
  <si>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</si>
  <si>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</si>
  <si>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</si>
  <si>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</si>
  <si>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</si>
  <si>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</si>
  <si>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</si>
  <si>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</si>
  <si>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</si>
  <si>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</si>
  <si>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</si>
  <si>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</si>
  <si>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</si>
  <si>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</si>
  <si>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</si>
  <si>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</si>
  <si>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</si>
  <si>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</si>
  <si>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</si>
  <si>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</si>
  <si>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</si>
  <si>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</si>
  <si>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</si>
  <si>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</si>
  <si>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</si>
  <si>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</si>
  <si>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</si>
  <si>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</si>
  <si>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</si>
  <si>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</si>
  <si>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</si>
  <si>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</si>
  <si>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</si>
  <si>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</si>
  <si>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</si>
  <si>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</si>
  <si>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</si>
  <si>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</si>
  <si>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</si>
  <si>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</si>
  <si>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</si>
  <si>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</si>
  <si>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</si>
  <si>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</si>
  <si>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</si>
  <si>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</si>
  <si>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</si>
  <si>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</si>
  <si>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</si>
  <si>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</si>
  <si>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</si>
  <si>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</si>
  <si>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</si>
  <si>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</si>
  <si>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</si>
  <si>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</si>
  <si>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</si>
  <si>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</si>
  <si>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</si>
  <si>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</si>
  <si>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</si>
  <si>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</si>
  <si>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</si>
  <si>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</si>
  <si>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</si>
  <si>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</si>
  <si>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</si>
  <si>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</si>
  <si>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</si>
  <si>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</si>
  <si>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</si>
  <si>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</si>
  <si>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</si>
  <si>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</si>
  <si>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</si>
  <si>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</si>
  <si>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</si>
  <si>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</si>
  <si>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</si>
  <si>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</si>
  <si>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</si>
  <si>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</si>
  <si>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</si>
  <si>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</si>
  <si>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</si>
  <si>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</si>
  <si>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</si>
  <si>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</si>
  <si>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</si>
  <si>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</si>
  <si>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</si>
  <si>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</si>
  <si>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</si>
  <si>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</si>
  <si>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</si>
  <si>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</si>
  <si>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</si>
  <si>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</si>
  <si>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</si>
  <si>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</si>
  <si>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</si>
  <si>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</si>
  <si>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</si>
  <si>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</si>
  <si>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</si>
  <si>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</si>
  <si>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</si>
  <si>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</si>
  <si>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</si>
  <si>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</si>
  <si>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</si>
  <si>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</si>
  <si>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</si>
  <si>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</si>
  <si>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</si>
  <si>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</si>
  <si>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</si>
  <si>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</si>
  <si>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</si>
  <si>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</si>
  <si>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</si>
  <si>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</si>
  <si>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</si>
  <si>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</si>
  <si>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</si>
  <si>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</si>
  <si>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</si>
  <si>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</si>
  <si>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</si>
  <si>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</si>
  <si>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</si>
  <si>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</si>
  <si>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</si>
  <si>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</si>
  <si>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</si>
  <si>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</si>
  <si>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</si>
  <si>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</si>
  <si>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</si>
  <si>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</si>
  <si>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</si>
  <si>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</si>
  <si>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</si>
  <si>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</si>
  <si>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</si>
  <si>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</si>
  <si>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</si>
  <si>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</si>
  <si>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</si>
  <si>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</si>
  <si>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</si>
  <si>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</si>
  <si>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</si>
  <si>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</si>
  <si>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</si>
  <si>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</si>
  <si>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</si>
  <si>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</si>
  <si>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</si>
  <si>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</si>
  <si>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</si>
  <si>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</si>
  <si>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</si>
  <si>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</si>
  <si>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</si>
  <si>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</si>
  <si>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</si>
  <si>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</si>
  <si>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</si>
  <si>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</si>
  <si>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</si>
  <si>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</si>
  <si>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</si>
  <si>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</si>
  <si>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</si>
  <si>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</si>
  <si>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</si>
  <si>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</si>
  <si>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</si>
  <si>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</si>
  <si>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</si>
  <si>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</si>
  <si>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</si>
  <si>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</si>
  <si>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</si>
  <si>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</si>
  <si>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</si>
  <si>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</si>
  <si>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</si>
  <si>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</si>
  <si>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</si>
  <si>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</si>
  <si>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</si>
  <si>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</si>
  <si>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</si>
  <si>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</si>
  <si>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</si>
  <si>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</si>
  <si>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</si>
  <si>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</si>
  <si>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</si>
  <si>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</si>
  <si>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</si>
  <si>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</si>
  <si>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</si>
  <si>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</si>
  <si>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</si>
  <si>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</si>
  <si>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</si>
  <si>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</si>
  <si>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</si>
  <si>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</si>
  <si>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</si>
  <si>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</si>
  <si>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</si>
  <si>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</si>
  <si>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</si>
  <si>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</si>
  <si>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</si>
  <si>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</si>
  <si>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</si>
  <si>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</si>
  <si>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</si>
  <si>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</si>
  <si>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</si>
  <si>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</si>
  <si>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</si>
  <si>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</si>
  <si>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</si>
  <si>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</si>
  <si>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</si>
  <si>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</si>
  <si>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</si>
  <si>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</si>
  <si>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</si>
  <si>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</si>
  <si>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</si>
  <si>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</si>
  <si>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</si>
  <si>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</si>
  <si>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</si>
  <si>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</si>
  <si>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</si>
  <si>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</si>
  <si>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</si>
  <si>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</si>
  <si>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</si>
  <si>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</si>
  <si>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</si>
  <si>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</si>
  <si>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</si>
  <si>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</si>
  <si>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</si>
  <si>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</si>
  <si>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</si>
  <si>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</si>
  <si>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</si>
  <si>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</si>
  <si>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</si>
  <si>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</si>
  <si>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</si>
  <si>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</si>
  <si>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</si>
  <si>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</si>
  <si>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</si>
  <si>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</si>
  <si>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</si>
  <si>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</si>
  <si>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</si>
  <si>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</si>
  <si>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</si>
  <si>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</si>
  <si>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</si>
  <si>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</si>
  <si>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</si>
  <si>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</si>
  <si>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</si>
  <si>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</si>
  <si>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</si>
  <si>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</si>
  <si>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</si>
  <si>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</si>
  <si>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</si>
  <si>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</si>
  <si>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</si>
  <si>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</si>
  <si>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</si>
  <si>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</si>
  <si>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</si>
  <si>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</si>
  <si>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</si>
  <si>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</si>
  <si>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</si>
  <si>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</si>
  <si>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</si>
  <si>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</si>
  <si>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</si>
  <si>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</si>
  <si>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</si>
  <si>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</si>
  <si>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</si>
  <si>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</si>
  <si>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</si>
  <si>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</si>
  <si>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</si>
  <si>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</si>
  <si>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</si>
  <si>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</si>
  <si>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</si>
  <si>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</si>
  <si>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</si>
  <si>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</si>
  <si>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</si>
  <si>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</si>
  <si>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</si>
  <si>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</si>
  <si>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</si>
  <si>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</si>
  <si>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</si>
  <si>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</si>
  <si>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</si>
  <si>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</si>
  <si>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</si>
  <si>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</si>
  <si>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</si>
  <si>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</si>
  <si>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</si>
  <si>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</si>
  <si>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</si>
  <si>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</si>
  <si>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</si>
  <si>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</si>
  <si>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</si>
  <si>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</si>
  <si>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</si>
  <si>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</si>
  <si>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</si>
  <si>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</si>
  <si>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</si>
  <si>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</si>
  <si>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</si>
  <si>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</si>
  <si>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</si>
  <si>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</si>
  <si>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</si>
  <si>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</si>
  <si>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</si>
  <si>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</si>
  <si>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</si>
  <si>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</si>
  <si>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</si>
  <si>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</si>
  <si>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</si>
  <si>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</si>
  <si>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</si>
  <si>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</si>
  <si>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</si>
  <si>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</si>
  <si>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</si>
  <si>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</si>
  <si>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</si>
  <si>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</si>
  <si>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</si>
  <si>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</si>
  <si>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</si>
  <si>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</si>
  <si>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</si>
  <si>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</si>
  <si>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</si>
  <si>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</si>
  <si>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</si>
  <si>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</si>
  <si>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</si>
  <si>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</si>
  <si>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</si>
  <si>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</si>
  <si>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</si>
  <si>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</si>
  <si>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</si>
  <si>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</si>
  <si>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</si>
  <si>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</si>
  <si>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</si>
  <si>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</si>
  <si>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</si>
  <si>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</si>
  <si>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</si>
  <si>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</si>
  <si>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</si>
  <si>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</si>
  <si>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</si>
  <si>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</si>
  <si>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</si>
  <si>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</si>
  <si>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</si>
  <si>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</si>
  <si>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</si>
  <si>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</si>
  <si>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</si>
  <si>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</si>
  <si>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</si>
  <si>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</si>
  <si>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</si>
  <si>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</si>
  <si>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</si>
  <si>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</si>
  <si>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</si>
  <si>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</si>
  <si>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</si>
  <si>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</si>
  <si>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</si>
  <si>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</si>
  <si>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</si>
  <si>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</si>
  <si>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</si>
  <si>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</si>
  <si>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</si>
  <si>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</si>
  <si>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</si>
  <si>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</si>
  <si>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</si>
  <si>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</si>
  <si>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</si>
  <si>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</si>
  <si>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</si>
  <si>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</si>
  <si>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</si>
  <si>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</si>
  <si>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</si>
  <si>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</si>
  <si>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</si>
  <si>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</si>
  <si>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</si>
  <si>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</si>
  <si>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</si>
  <si>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</si>
  <si>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</si>
  <si>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</si>
  <si>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</si>
  <si>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</si>
  <si>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</si>
  <si>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</si>
  <si>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</si>
  <si>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</si>
  <si>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</si>
  <si>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</si>
  <si>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</si>
  <si>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</si>
  <si>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</si>
  <si>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</si>
  <si>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</si>
  <si>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</si>
  <si>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</si>
  <si>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</si>
  <si>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</si>
  <si>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</si>
  <si>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</si>
  <si>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</si>
  <si>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</si>
  <si>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</si>
  <si>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</si>
  <si>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</si>
  <si>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</si>
  <si>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</si>
  <si>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</si>
  <si>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</si>
  <si>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</si>
  <si>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</si>
  <si>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</si>
  <si>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</si>
  <si>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</si>
  <si>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</si>
  <si>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</si>
  <si>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</si>
  <si>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</si>
  <si>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</si>
  <si>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</si>
  <si>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</si>
  <si>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</si>
  <si>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</si>
  <si>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</si>
  <si>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</si>
  <si>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</si>
  <si>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</si>
  <si>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</si>
  <si>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</si>
  <si>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</si>
  <si>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</si>
  <si>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</si>
  <si>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</si>
  <si>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</si>
  <si>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</si>
  <si>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</si>
  <si>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</si>
  <si>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</si>
  <si>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</si>
  <si>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</si>
  <si>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</si>
  <si>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</si>
  <si>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</si>
  <si>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</si>
  <si>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</si>
  <si>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</si>
  <si>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</si>
  <si>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</si>
  <si>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</si>
  <si>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</si>
  <si>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</si>
  <si>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</si>
  <si>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</si>
  <si>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</si>
  <si>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</si>
  <si>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</si>
  <si>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</si>
  <si>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</si>
  <si>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</si>
  <si>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</si>
  <si>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</si>
  <si>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</si>
  <si>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</si>
  <si>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</si>
  <si>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</si>
  <si>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</si>
  <si>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</si>
  <si>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</si>
  <si>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</si>
  <si>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</si>
  <si>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</si>
  <si>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</si>
  <si>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</si>
  <si>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</si>
  <si>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</si>
  <si>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</si>
  <si>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</si>
  <si>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</si>
  <si>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</si>
  <si>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</si>
  <si>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</si>
  <si>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</si>
  <si>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</si>
  <si>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</si>
  <si>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</si>
  <si>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</si>
  <si>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</si>
  <si>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</si>
  <si>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</si>
  <si>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</si>
  <si>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</si>
  <si>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</si>
  <si>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</si>
  <si>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</si>
  <si>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</si>
  <si>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</si>
  <si>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</si>
  <si>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</si>
  <si>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</si>
  <si>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</si>
  <si>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</si>
  <si>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</si>
  <si>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</si>
  <si>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</si>
  <si>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</si>
  <si>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</si>
  <si>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</si>
  <si>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</si>
  <si>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</si>
  <si>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</si>
  <si>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</si>
  <si>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</si>
  <si>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</si>
  <si>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</si>
  <si>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</si>
  <si>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</si>
  <si>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</si>
  <si>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</si>
  <si>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</si>
  <si>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</si>
  <si>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</si>
  <si>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</si>
  <si>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</si>
  <si>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</si>
  <si>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</si>
  <si>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</si>
  <si>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</si>
  <si>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</si>
  <si>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</si>
  <si>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</si>
  <si>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</si>
  <si>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</si>
  <si>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</si>
  <si>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</si>
  <si>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</si>
  <si>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</si>
  <si>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</si>
  <si>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</si>
  <si>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</si>
  <si>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</si>
  <si>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</si>
  <si>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</si>
  <si>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</si>
  <si>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</si>
  <si>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</si>
  <si>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</si>
  <si>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</si>
  <si>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</si>
  <si>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</si>
  <si>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</si>
  <si>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</si>
  <si>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</si>
  <si>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</si>
  <si>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</si>
  <si>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</si>
  <si>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</si>
  <si>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</si>
  <si>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</si>
  <si>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</si>
  <si>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</si>
  <si>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</si>
  <si>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</si>
  <si>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</si>
  <si>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</si>
  <si>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</si>
  <si>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</si>
  <si>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</si>
  <si>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</si>
  <si>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</si>
  <si>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</si>
  <si>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</si>
  <si>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</si>
  <si>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</si>
  <si>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</si>
  <si>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</si>
  <si>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</si>
  <si>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</si>
  <si>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</si>
  <si>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</si>
  <si>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</si>
  <si>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</si>
  <si>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</si>
  <si>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</si>
  <si>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</si>
  <si>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</si>
  <si>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</si>
  <si>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</si>
  <si>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</si>
  <si>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</si>
  <si>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</si>
  <si>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</si>
  <si>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</si>
  <si>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</si>
  <si>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</si>
  <si>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</si>
  <si>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</si>
  <si>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</si>
  <si>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</si>
  <si>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</si>
  <si>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</si>
  <si>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</si>
  <si>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</si>
  <si>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</si>
  <si>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</si>
  <si>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</si>
  <si>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</si>
  <si>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</si>
  <si>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</si>
  <si>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</si>
  <si>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</si>
  <si>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</si>
  <si>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</si>
  <si>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</si>
  <si>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</si>
  <si>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</si>
  <si>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</si>
  <si>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</si>
  <si>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</si>
  <si>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</si>
  <si>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</si>
  <si>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</si>
  <si>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</si>
  <si>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</si>
  <si>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</si>
  <si>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</si>
  <si>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</si>
  <si>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</si>
  <si>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</si>
  <si>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</si>
  <si>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</si>
  <si>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</si>
  <si>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</si>
  <si>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</si>
  <si>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</si>
  <si>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</si>
  <si>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</si>
  <si>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</si>
  <si>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</si>
  <si>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</si>
  <si>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</si>
  <si>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</si>
  <si>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</si>
  <si>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</si>
  <si>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</si>
  <si>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</si>
  <si>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</si>
  <si>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</si>
  <si>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</si>
  <si>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</si>
  <si>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</si>
  <si>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</si>
  <si>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</si>
  <si>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</si>
  <si>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</si>
  <si>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</si>
  <si>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</si>
  <si>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</si>
  <si>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</si>
  <si>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</si>
  <si>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</si>
  <si>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</si>
  <si>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</si>
  <si>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</si>
  <si>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</si>
  <si>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</si>
  <si>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</si>
  <si>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</si>
  <si>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</si>
  <si>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</si>
  <si>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</si>
  <si>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</si>
  <si>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</si>
  <si>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</si>
  <si>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</si>
  <si>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</si>
  <si>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</si>
  <si>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</si>
  <si>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</si>
  <si>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</si>
  <si>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</si>
  <si>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</si>
  <si>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</si>
  <si>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</si>
  <si>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</si>
  <si>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</si>
  <si>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</si>
  <si>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</si>
  <si>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</si>
  <si>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</si>
  <si>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</si>
  <si>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</si>
  <si>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</si>
  <si>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</si>
  <si>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</si>
  <si>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</si>
  <si>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</si>
  <si>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</si>
  <si>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</si>
  <si>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</si>
  <si>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</si>
  <si>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</si>
  <si>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</si>
  <si>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</si>
  <si>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</si>
  <si>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</si>
  <si>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</si>
  <si>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</si>
  <si>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</si>
  <si>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</si>
  <si>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</si>
  <si>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</si>
  <si>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</si>
  <si>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</si>
  <si>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</si>
  <si>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</si>
  <si>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</si>
  <si>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</si>
  <si>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</si>
  <si>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</si>
  <si>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</si>
  <si>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</si>
  <si>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</si>
  <si>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</si>
  <si>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</si>
  <si>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</si>
  <si>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</si>
  <si>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</si>
  <si>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</si>
  <si>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</si>
  <si>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</si>
  <si>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</si>
  <si>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</si>
  <si>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</si>
  <si>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</si>
  <si>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</si>
  <si>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</si>
  <si>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</si>
  <si>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</si>
  <si>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</si>
  <si>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</si>
  <si>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</si>
  <si>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</si>
  <si>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</si>
  <si>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</si>
  <si>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</si>
  <si>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</si>
  <si>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</si>
  <si>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</si>
  <si>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</si>
  <si>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</si>
  <si>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</si>
  <si>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</si>
  <si>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</si>
  <si>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</si>
  <si>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</si>
  <si>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</si>
  <si>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</si>
  <si>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</si>
  <si>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</si>
  <si>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</si>
  <si>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</si>
  <si>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</si>
  <si>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</si>
  <si>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</si>
  <si>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</si>
  <si>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</si>
  <si>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</si>
  <si>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</si>
  <si>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</si>
  <si>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</si>
  <si>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</si>
  <si>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</si>
  <si>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</si>
  <si>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</si>
  <si>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</si>
  <si>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</si>
  <si>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</si>
  <si>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</si>
  <si>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</si>
  <si>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</si>
  <si>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</si>
  <si>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</si>
  <si>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</si>
  <si>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</si>
  <si>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</si>
  <si>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</si>
  <si>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</si>
  <si>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</si>
  <si>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</si>
  <si>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</si>
  <si>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</si>
  <si>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</si>
  <si>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</si>
  <si>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</si>
  <si>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</si>
  <si>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</si>
  <si>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</si>
  <si>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</si>
  <si>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</si>
  <si>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</si>
  <si>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</si>
  <si>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</si>
  <si>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</si>
  <si>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</si>
  <si>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</si>
  <si>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</si>
  <si>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</si>
  <si>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</si>
  <si>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</si>
  <si>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</si>
  <si>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</si>
  <si>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</si>
  <si>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</si>
  <si>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</si>
  <si>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</si>
  <si>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</si>
  <si>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</si>
  <si>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</si>
  <si>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</si>
  <si>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</si>
  <si>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</si>
  <si>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</si>
  <si>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</si>
  <si>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</si>
  <si>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</si>
  <si>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</si>
  <si>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</si>
  <si>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</si>
  <si>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</si>
  <si>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</si>
  <si>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</si>
  <si>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</si>
  <si>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</si>
  <si>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</si>
  <si>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</si>
  <si>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</si>
  <si>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</si>
  <si>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</si>
  <si>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</si>
  <si>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</si>
  <si>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</si>
  <si>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</si>
  <si>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</si>
  <si>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</si>
  <si>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</si>
  <si>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</si>
  <si>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</si>
  <si>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</si>
  <si>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</si>
  <si>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</si>
  <si>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</si>
  <si>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</si>
  <si>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</si>
  <si>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</si>
  <si>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</si>
  <si>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</si>
  <si>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</si>
  <si>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</si>
  <si>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</si>
  <si>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</si>
  <si>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</si>
  <si>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</si>
  <si>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</si>
  <si>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</si>
  <si>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</si>
  <si>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</si>
  <si>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</si>
  <si>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</si>
  <si>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</si>
  <si>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</si>
  <si>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</si>
  <si>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</si>
  <si>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</si>
  <si>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</si>
  <si>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</si>
  <si>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</si>
  <si>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</si>
  <si>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</si>
  <si>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</si>
  <si>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</si>
  <si>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</si>
  <si>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</si>
  <si>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</si>
  <si>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</si>
  <si>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</si>
  <si>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</si>
  <si>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</si>
  <si>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</si>
  <si>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</si>
  <si>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</si>
  <si>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</si>
  <si>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</si>
  <si>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</si>
  <si>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</si>
  <si>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</si>
  <si>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</si>
  <si>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</si>
  <si>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</si>
  <si>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</si>
  <si>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</si>
  <si>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</si>
  <si>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</si>
  <si>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</si>
  <si>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</si>
  <si>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</si>
  <si>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</si>
  <si>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</si>
  <si>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</si>
  <si>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</si>
  <si>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</si>
  <si>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</si>
  <si>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</si>
  <si>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</si>
  <si>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</si>
  <si>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</si>
  <si>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</si>
  <si>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</si>
  <si>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</si>
  <si>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</si>
  <si>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</si>
  <si>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</si>
  <si>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</si>
  <si>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</si>
  <si>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</si>
  <si>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</si>
  <si>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</si>
  <si>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</si>
  <si>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</si>
  <si>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</si>
  <si>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</si>
  <si>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</si>
  <si>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</si>
  <si>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</si>
  <si>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</si>
  <si>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</si>
  <si>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</si>
  <si>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</si>
  <si>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</si>
  <si>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</si>
  <si>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</si>
  <si>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</si>
  <si>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</si>
  <si>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</si>
  <si>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</si>
  <si>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</si>
  <si>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</si>
  <si>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</si>
  <si>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</si>
  <si>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</si>
  <si>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</si>
  <si>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</si>
  <si>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</si>
  <si>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</si>
  <si>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</si>
  <si>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</si>
  <si>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</si>
  <si>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</si>
  <si>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</si>
  <si>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</si>
  <si>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</si>
  <si>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</si>
  <si>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</si>
  <si>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</si>
  <si>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</si>
  <si>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</si>
  <si>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</si>
  <si>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</si>
  <si>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</si>
  <si>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</si>
  <si>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</si>
  <si>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</si>
  <si>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</si>
  <si>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</si>
  <si>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</si>
  <si>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</si>
  <si>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</si>
  <si>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</si>
  <si>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</si>
  <si>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</si>
  <si>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</si>
  <si>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</si>
  <si>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</si>
  <si>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</si>
  <si>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</si>
  <si>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</si>
  <si>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</si>
  <si>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</si>
  <si>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</si>
  <si>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</si>
  <si>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</si>
  <si>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</si>
  <si>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</si>
  <si>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</si>
  <si>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</si>
  <si>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</si>
  <si>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</si>
  <si>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</si>
  <si>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</si>
  <si>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</si>
  <si>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</si>
  <si>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</si>
  <si>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</si>
  <si>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</si>
  <si>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</si>
  <si>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</si>
  <si>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</si>
  <si>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</si>
  <si>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</si>
  <si>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</si>
  <si>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</si>
  <si>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</si>
  <si>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</si>
  <si>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</si>
  <si>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</si>
  <si>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</si>
  <si>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</si>
  <si>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</si>
  <si>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</si>
  <si>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</si>
  <si>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</si>
  <si>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</si>
  <si>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</si>
  <si>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</si>
  <si>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</si>
  <si>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</si>
  <si>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</si>
  <si>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</si>
  <si>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</si>
  <si>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</si>
  <si>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</si>
  <si>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</si>
  <si>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</si>
  <si>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</si>
  <si>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</si>
  <si>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</si>
  <si>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</si>
  <si>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</si>
  <si>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</si>
  <si>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</si>
  <si>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</si>
  <si>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</si>
  <si>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</si>
  <si>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</si>
  <si>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</si>
  <si>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</si>
  <si>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</si>
  <si>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</si>
  <si>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</si>
  <si>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</si>
  <si>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</si>
  <si>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</si>
  <si>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</si>
  <si>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</si>
  <si>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</si>
  <si>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</si>
  <si>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</si>
  <si>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</si>
  <si>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</si>
  <si>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</si>
  <si>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</si>
  <si>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</si>
  <si>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</si>
  <si>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</si>
  <si>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</si>
  <si>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</si>
  <si>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</si>
  <si>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</si>
  <si>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</si>
  <si>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</si>
  <si>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</si>
  <si>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</si>
  <si>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</si>
  <si>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</si>
  <si>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</si>
  <si>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</si>
  <si>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</si>
  <si>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</si>
  <si>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</si>
  <si>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</si>
  <si>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</si>
  <si>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</si>
  <si>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</si>
  <si>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</si>
  <si>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</si>
  <si>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</si>
  <si>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</si>
  <si>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</si>
  <si>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</si>
  <si>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</si>
  <si>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</si>
  <si>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</si>
  <si>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</si>
  <si>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</si>
  <si>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</si>
  <si>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</si>
  <si>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</si>
  <si>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</si>
  <si>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</si>
  <si>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</si>
  <si>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</si>
  <si>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</si>
  <si>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</si>
  <si>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</si>
  <si>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</si>
  <si>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</si>
  <si>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</si>
  <si>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</si>
  <si>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</si>
  <si>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</si>
  <si>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</si>
  <si>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</si>
  <si>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</si>
  <si>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</si>
  <si>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</si>
  <si>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</si>
  <si>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</si>
  <si>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</si>
  <si>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</si>
  <si>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</si>
  <si>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</si>
  <si>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</si>
  <si>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</si>
  <si>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</si>
  <si>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</si>
  <si>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</si>
  <si>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</si>
  <si>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</si>
  <si>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</si>
  <si>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</si>
  <si>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</si>
  <si>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</si>
  <si>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</si>
  <si>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</si>
  <si>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</si>
  <si>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</si>
  <si>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</si>
  <si>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</si>
  <si>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</si>
  <si>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</si>
  <si>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</si>
  <si>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</si>
  <si>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</si>
  <si>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</si>
  <si>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</si>
  <si>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</si>
  <si>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</si>
  <si>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</si>
  <si>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</si>
  <si>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</si>
  <si>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</si>
  <si>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</si>
  <si>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</si>
  <si>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</si>
  <si>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</si>
  <si>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</si>
  <si>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</si>
  <si>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</si>
  <si>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</si>
  <si>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</si>
  <si>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</si>
  <si>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</si>
  <si>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</si>
  <si>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</si>
  <si>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</si>
  <si>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</si>
  <si>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</si>
  <si>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</si>
  <si>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</si>
  <si>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</si>
  <si>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</si>
  <si>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</si>
  <si>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</si>
  <si>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</si>
  <si>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</si>
  <si>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</si>
  <si>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</si>
  <si>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</si>
  <si>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</si>
  <si>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</si>
  <si>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</si>
  <si>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</si>
  <si>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</si>
  <si>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</si>
  <si>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</si>
  <si>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</si>
  <si>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</si>
  <si>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</si>
  <si>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</si>
  <si>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</si>
  <si>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</si>
  <si>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</si>
  <si>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</si>
  <si>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</si>
  <si>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</si>
  <si>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</si>
  <si>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</si>
  <si>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</si>
  <si>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</si>
  <si>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</si>
  <si>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</si>
  <si>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</si>
  <si>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</si>
  <si>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</si>
  <si>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</si>
  <si>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</si>
  <si>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</si>
  <si>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</si>
  <si>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</si>
  <si>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</si>
  <si>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</si>
  <si>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</si>
  <si>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</si>
  <si>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</si>
  <si>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</si>
  <si>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</si>
  <si>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</si>
  <si>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</si>
  <si>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</si>
  <si>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</si>
  <si>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</si>
  <si>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</si>
  <si>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</si>
  <si>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</si>
  <si>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</si>
  <si>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</si>
  <si>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</si>
  <si>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</si>
  <si>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</si>
  <si>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</si>
  <si>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</si>
  <si>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</si>
  <si>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</si>
  <si>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</si>
  <si>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</si>
  <si>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</si>
  <si>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</si>
  <si>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</si>
  <si>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</si>
  <si>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</si>
  <si>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</si>
  <si>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</si>
  <si>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</si>
  <si>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</si>
  <si>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</si>
  <si>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</si>
  <si>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</si>
  <si>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</si>
  <si>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</si>
  <si>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</si>
  <si>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</si>
  <si>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</si>
  <si>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</si>
  <si>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</si>
  <si>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</si>
  <si>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</si>
  <si>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</si>
  <si>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</si>
  <si>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</si>
  <si>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</si>
  <si>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</si>
  <si>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</si>
  <si>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</si>
  <si>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</si>
  <si>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</si>
  <si>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</si>
  <si>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</si>
  <si>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</si>
  <si>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</si>
  <si>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</si>
  <si>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</si>
  <si>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</si>
  <si>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</si>
  <si>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</si>
  <si>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</si>
  <si>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</si>
  <si>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</si>
  <si>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</si>
  <si>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</si>
  <si>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</si>
  <si>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</si>
  <si>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</si>
  <si>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</si>
  <si>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</si>
  <si>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</si>
  <si>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</si>
  <si>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</si>
  <si>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</si>
  <si>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</si>
  <si>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</si>
  <si>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</si>
  <si>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</si>
  <si>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</si>
  <si>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</si>
  <si>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</si>
  <si>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</si>
  <si>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</si>
  <si>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</si>
  <si>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</si>
  <si>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</si>
  <si>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</si>
  <si>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</si>
  <si>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</si>
  <si>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</si>
  <si>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</si>
  <si>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</si>
  <si>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</si>
  <si>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</si>
  <si>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</si>
  <si>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</si>
  <si>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</si>
  <si>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</si>
  <si>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</si>
  <si>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</si>
  <si>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</si>
  <si>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</si>
  <si>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</si>
  <si>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</si>
  <si>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</si>
  <si>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</si>
  <si>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</si>
  <si>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</si>
  <si>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</si>
  <si>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</si>
  <si>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</si>
  <si>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</si>
  <si>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</si>
  <si>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</si>
  <si>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</si>
  <si>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</si>
  <si>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</si>
  <si>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</si>
  <si>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</si>
  <si>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</si>
  <si>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</si>
  <si>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</si>
  <si>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</si>
  <si>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</si>
  <si>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</si>
  <si>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</si>
  <si>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</si>
  <si>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</si>
  <si>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</si>
  <si>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</si>
  <si>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</si>
  <si>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</si>
  <si>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</si>
  <si>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</si>
  <si>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</si>
  <si>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</si>
  <si>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</si>
  <si>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</si>
  <si>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</si>
  <si>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</si>
  <si>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</si>
  <si>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</si>
  <si>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</si>
  <si>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</si>
  <si>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</si>
  <si>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</si>
  <si>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</si>
  <si>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</si>
  <si>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</si>
  <si>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</si>
  <si>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</si>
  <si>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</si>
  <si>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</si>
  <si>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</si>
  <si>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</si>
  <si>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</si>
  <si>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</si>
  <si>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</si>
  <si>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</si>
  <si>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</si>
  <si>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</si>
  <si>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</si>
  <si>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</si>
  <si>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</si>
  <si>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</si>
  <si>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</si>
  <si>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</si>
  <si>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</si>
  <si>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</si>
  <si>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</si>
  <si>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</si>
  <si>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</si>
  <si>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</si>
  <si>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</si>
  <si>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</si>
  <si>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</si>
  <si>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</si>
  <si>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</si>
  <si>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</si>
  <si>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</si>
  <si>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</si>
  <si>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</si>
  <si>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</si>
  <si>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</si>
  <si>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</si>
  <si>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</si>
  <si>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</si>
  <si>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</si>
  <si>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</si>
  <si>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</si>
  <si>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</si>
  <si>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</si>
  <si>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</si>
  <si>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</si>
  <si>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</si>
  <si>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</si>
  <si>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</si>
  <si>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</si>
  <si>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</si>
  <si>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</si>
  <si>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</si>
  <si>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</si>
  <si>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</si>
  <si>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</si>
  <si>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</si>
  <si>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</si>
  <si>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</si>
  <si>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</si>
  <si>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</si>
  <si>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</si>
  <si>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</si>
  <si>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</si>
  <si>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</si>
  <si>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</si>
  <si>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</si>
  <si>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</si>
  <si>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</si>
  <si>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</si>
  <si>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</si>
  <si>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</si>
  <si>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</si>
  <si>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</si>
  <si>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</si>
  <si>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</si>
  <si>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</si>
  <si>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</si>
  <si>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</si>
  <si>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</si>
  <si>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</si>
  <si>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</si>
  <si>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</si>
  <si>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</si>
  <si>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</si>
  <si>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</si>
  <si>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</si>
  <si>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</si>
  <si>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</si>
  <si>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</si>
  <si>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</si>
  <si>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</si>
  <si>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</si>
  <si>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</si>
  <si>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</si>
  <si>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</si>
  <si>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</si>
  <si>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</si>
  <si>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</si>
  <si>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</si>
  <si>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</si>
  <si>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</si>
  <si>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</si>
  <si>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</si>
  <si>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</si>
  <si>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</si>
  <si>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</si>
  <si>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</si>
  <si>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</si>
  <si>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</si>
  <si>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</si>
  <si>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</si>
  <si>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</si>
  <si>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</si>
  <si>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</si>
  <si>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</si>
  <si>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</si>
  <si>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</si>
  <si>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</si>
  <si>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</si>
  <si>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</si>
  <si>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</si>
  <si>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</si>
  <si>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</si>
  <si>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</si>
  <si>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</si>
  <si>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</si>
  <si>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</si>
  <si>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</si>
  <si>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</si>
  <si>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</si>
  <si>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</si>
  <si>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</si>
  <si>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</si>
  <si>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</si>
  <si>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</si>
  <si>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</si>
  <si>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</si>
  <si>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</si>
  <si>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</si>
  <si>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</si>
  <si>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</si>
  <si>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</si>
  <si>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</si>
  <si>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</si>
  <si>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</si>
  <si>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</si>
  <si>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</si>
  <si>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</si>
  <si>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</si>
  <si>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</si>
  <si>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</si>
  <si>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</si>
  <si>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</si>
  <si>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</si>
  <si>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</si>
  <si>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</si>
  <si>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</si>
  <si>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</si>
  <si>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</si>
  <si>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</si>
  <si>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</si>
  <si>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</si>
  <si>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</si>
  <si>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</si>
  <si>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</si>
  <si>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</si>
  <si>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</si>
  <si>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</si>
  <si>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</si>
  <si>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</si>
  <si>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</si>
  <si>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</si>
  <si>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</si>
  <si>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</si>
  <si>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</si>
  <si>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</si>
  <si>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</si>
  <si>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</si>
  <si>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</si>
  <si>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</si>
  <si>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</si>
  <si>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</si>
  <si>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</si>
  <si>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</si>
  <si>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</si>
  <si>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</si>
  <si>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</si>
  <si>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</si>
  <si>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</si>
  <si>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</si>
  <si>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</si>
  <si>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</si>
  <si>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</si>
  <si>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</si>
  <si>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</si>
  <si>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</si>
  <si>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</si>
  <si>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</si>
  <si>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</si>
  <si>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</si>
  <si>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</si>
  <si>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</si>
  <si>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</si>
  <si>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</si>
  <si>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</si>
  <si>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</si>
  <si>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</si>
  <si>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</si>
  <si>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</si>
  <si>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</si>
  <si>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</si>
  <si>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</si>
  <si>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</si>
  <si>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</si>
  <si>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</si>
  <si>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</si>
  <si>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</si>
  <si>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</si>
  <si>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</si>
  <si>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</si>
  <si>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</si>
  <si>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</si>
  <si>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</si>
  <si>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</si>
  <si>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</si>
  <si>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</si>
  <si>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</si>
  <si>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</si>
  <si>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</si>
  <si>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</si>
  <si>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</si>
  <si>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</si>
  <si>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</si>
  <si>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</si>
  <si>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</si>
  <si>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</si>
  <si>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</si>
  <si>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</si>
  <si>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</si>
  <si>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</si>
  <si>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</si>
  <si>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</si>
  <si>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</si>
  <si>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</si>
  <si>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</si>
  <si>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</si>
  <si>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</si>
  <si>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</si>
  <si>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</si>
  <si>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</si>
  <si>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</si>
  <si>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</si>
  <si>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</si>
  <si>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</si>
  <si>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</si>
  <si>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</si>
  <si>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</si>
  <si>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</si>
  <si>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</si>
  <si>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</si>
  <si>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</si>
  <si>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</si>
  <si>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</si>
  <si>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</si>
  <si>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</si>
  <si>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</si>
  <si>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</si>
  <si>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</si>
  <si>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</si>
  <si>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</si>
  <si>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</si>
  <si>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</si>
  <si>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</si>
  <si>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</si>
  <si>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</si>
  <si>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</si>
  <si>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</si>
  <si>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</si>
  <si>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</si>
  <si>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</si>
  <si>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</si>
  <si>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</si>
  <si>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</si>
  <si>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</si>
  <si>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</si>
  <si>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</si>
  <si>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</si>
  <si>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</si>
  <si>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</si>
  <si>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</si>
  <si>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</si>
  <si>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</si>
  <si>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</si>
  <si>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</si>
  <si>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</si>
  <si>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</si>
  <si>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</si>
  <si>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</si>
  <si>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</si>
  <si>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</si>
  <si>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</si>
  <si>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</si>
  <si>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</si>
  <si>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</si>
  <si>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</si>
  <si>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</si>
  <si>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</si>
  <si>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</si>
  <si>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</si>
  <si>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</si>
  <si>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</si>
  <si>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</si>
  <si>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</si>
  <si>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</si>
  <si>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</si>
  <si>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</si>
  <si>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</si>
  <si>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</si>
  <si>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</si>
  <si>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</si>
  <si>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</si>
  <si>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</si>
  <si>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</si>
  <si>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</si>
  <si>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</si>
  <si>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</si>
  <si>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</si>
  <si>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</si>
  <si>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</si>
  <si>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</si>
  <si>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</si>
  <si>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</si>
  <si>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</si>
  <si>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</si>
  <si>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</si>
  <si>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</si>
  <si>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</si>
  <si>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</si>
  <si>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</si>
  <si>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</si>
  <si>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</si>
  <si>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</si>
  <si>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</si>
  <si>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</si>
  <si>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</si>
  <si>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</si>
  <si>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</si>
  <si>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</si>
  <si>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</si>
  <si>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</si>
  <si>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</si>
  <si>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</si>
  <si>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</si>
  <si>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</si>
  <si>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</si>
  <si>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</si>
  <si>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</si>
  <si>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</si>
  <si>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</si>
  <si>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</si>
  <si>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</si>
  <si>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</si>
  <si>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</si>
  <si>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</si>
  <si>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</si>
  <si>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</si>
  <si>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</si>
  <si>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</si>
  <si>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</si>
  <si>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</si>
  <si>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</si>
  <si>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</si>
  <si>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</si>
  <si>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</si>
  <si>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</si>
  <si>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</si>
  <si>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</si>
  <si>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</si>
  <si>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</si>
  <si>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</si>
  <si>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</si>
  <si>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</si>
  <si>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</si>
  <si>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</si>
  <si>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</si>
  <si>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</si>
  <si>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</si>
  <si>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</si>
  <si>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</si>
  <si>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</si>
  <si>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</si>
  <si>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</si>
  <si>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</si>
  <si>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</si>
  <si>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</si>
  <si>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</si>
  <si>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</si>
  <si>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</si>
  <si>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</si>
  <si>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</si>
  <si>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</si>
  <si>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</si>
  <si>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</si>
  <si>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</si>
  <si>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</si>
  <si>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</si>
  <si>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</si>
  <si>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</si>
  <si>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</si>
  <si>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</si>
  <si>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</si>
  <si>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</si>
  <si>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</si>
  <si>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</si>
  <si>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</si>
  <si>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</si>
  <si>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</si>
  <si>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</si>
  <si>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</si>
  <si>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</si>
  <si>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</si>
  <si>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</si>
  <si>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</si>
  <si>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</si>
  <si>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</si>
  <si>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</si>
  <si>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</si>
  <si>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</si>
  <si>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</si>
  <si>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</si>
  <si>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</si>
  <si>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</si>
  <si>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</si>
  <si>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</si>
  <si>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</si>
  <si>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</si>
  <si>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</si>
  <si>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</si>
  <si>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</si>
  <si>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</si>
  <si>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</si>
  <si>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</si>
  <si>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</si>
  <si>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</si>
  <si>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</si>
  <si>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</si>
  <si>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</si>
  <si>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</si>
  <si>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</si>
  <si>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</si>
  <si>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</si>
  <si>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</si>
  <si>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</si>
  <si>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</si>
  <si>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</si>
  <si>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</si>
  <si>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</si>
  <si>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</si>
  <si>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</si>
  <si>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</si>
  <si>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</si>
  <si>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</si>
  <si>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</si>
  <si>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</si>
  <si>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</si>
  <si>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</si>
  <si>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</si>
  <si>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</si>
  <si>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</si>
  <si>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</si>
  <si>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</si>
  <si>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</si>
  <si>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</si>
  <si>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</si>
  <si>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</si>
  <si>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</si>
  <si>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</si>
  <si>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</si>
  <si>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</si>
  <si>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</si>
  <si>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</si>
  <si>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</si>
  <si>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</si>
  <si>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</si>
  <si>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</si>
  <si>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</si>
  <si>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</si>
  <si>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</si>
  <si>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</si>
  <si>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</si>
  <si>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</si>
  <si>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</si>
  <si>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</si>
  <si>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</si>
  <si>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</si>
  <si>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</si>
  <si>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</si>
  <si>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</si>
  <si>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</si>
  <si>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</si>
  <si>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</si>
  <si>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</si>
  <si>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</si>
  <si>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</si>
  <si>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</si>
  <si>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</si>
  <si>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</si>
  <si>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</si>
  <si>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</si>
  <si>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</si>
  <si>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</si>
  <si>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</si>
  <si>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</si>
  <si>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</si>
  <si>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</si>
  <si>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</si>
  <si>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</si>
  <si>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</si>
  <si>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</si>
  <si>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</si>
  <si>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</si>
  <si>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</si>
  <si>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</si>
  <si>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</si>
  <si>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</si>
  <si>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</si>
  <si>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</si>
  <si>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</si>
  <si>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</si>
  <si>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</si>
  <si>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</si>
  <si>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</si>
  <si>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</si>
  <si>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</si>
  <si>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</si>
  <si>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</si>
  <si>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</si>
  <si>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</si>
  <si>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</si>
  <si>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</si>
  <si>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</si>
  <si>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</si>
  <si>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</si>
  <si>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</si>
  <si>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</si>
  <si>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</si>
  <si>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</si>
  <si>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</si>
  <si>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</si>
  <si>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</si>
  <si>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</si>
  <si>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</si>
  <si>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</si>
  <si>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</si>
  <si>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</si>
  <si>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</si>
  <si>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</si>
  <si>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</si>
  <si>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</si>
  <si>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</si>
  <si>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</si>
  <si>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</si>
  <si>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</si>
  <si>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</si>
  <si>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</si>
  <si>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</si>
  <si>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</si>
  <si>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</si>
  <si>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</si>
  <si>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</si>
  <si>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</si>
  <si>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</si>
  <si>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</si>
  <si>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</si>
  <si>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</si>
  <si>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</si>
  <si>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</si>
  <si>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</si>
  <si>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</si>
  <si>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</si>
  <si>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</si>
  <si>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</si>
  <si>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</si>
  <si>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</si>
  <si>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</si>
  <si>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</si>
  <si>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</si>
  <si>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</si>
  <si>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</si>
  <si>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</si>
  <si>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</si>
  <si>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</si>
  <si>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</si>
  <si>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</si>
  <si>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</si>
  <si>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</si>
  <si>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</si>
  <si>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</si>
  <si>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</si>
  <si>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</si>
  <si>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</si>
  <si>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</si>
  <si>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</si>
  <si>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</si>
  <si>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</si>
  <si>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</si>
  <si>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</si>
  <si>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</si>
  <si>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</si>
  <si>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</si>
  <si>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</si>
  <si>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</si>
  <si>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</si>
  <si>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</si>
  <si>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</si>
  <si>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</si>
  <si>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</si>
  <si>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</si>
  <si>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</si>
  <si>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</si>
  <si>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</si>
  <si>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</si>
  <si>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</si>
  <si>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</si>
  <si>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</si>
  <si>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</si>
  <si>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</si>
  <si>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</si>
  <si>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</si>
  <si>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</si>
  <si>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</si>
  <si>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</si>
  <si>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</si>
  <si>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</si>
  <si>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</si>
  <si>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</si>
  <si>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</si>
  <si>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</si>
  <si>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</si>
  <si>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</si>
  <si>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</si>
  <si>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</si>
  <si>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</si>
  <si>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</si>
  <si>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</si>
  <si>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</si>
  <si>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</si>
  <si>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</si>
  <si>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</si>
  <si>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</si>
  <si>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</si>
  <si>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</si>
  <si>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</si>
  <si>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</si>
  <si>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</si>
  <si>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</si>
  <si>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</si>
  <si>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</si>
  <si>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</si>
  <si>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</si>
  <si>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</si>
  <si>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</si>
  <si>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</si>
  <si>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</si>
  <si>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</si>
  <si>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</si>
  <si>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</si>
  <si>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</si>
  <si>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</si>
  <si>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</si>
  <si>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</si>
  <si>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</si>
  <si>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</si>
  <si>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</si>
  <si>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</si>
  <si>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</si>
  <si>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</si>
  <si>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</si>
  <si>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</si>
  <si>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</si>
  <si>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</si>
  <si>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</si>
  <si>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</si>
  <si>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</si>
  <si>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</si>
  <si>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</si>
  <si>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</si>
  <si>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</si>
  <si>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</si>
  <si>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</si>
  <si>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</si>
  <si>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</si>
  <si>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</si>
  <si>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</si>
  <si>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</si>
  <si>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</si>
  <si>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</si>
  <si>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</si>
  <si>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</si>
  <si>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</si>
  <si>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</si>
  <si>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</si>
  <si>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</si>
  <si>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</si>
  <si>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</si>
  <si>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</si>
  <si>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</si>
  <si>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</si>
  <si>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</si>
  <si>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</si>
  <si>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</si>
  <si>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</si>
  <si>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</si>
  <si>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</si>
  <si>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</si>
  <si>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</si>
  <si>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</si>
  <si>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</si>
  <si>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</si>
  <si>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</si>
  <si>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</si>
  <si>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</si>
  <si>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</si>
  <si>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</si>
  <si>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</si>
  <si>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</si>
  <si>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</si>
  <si>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</si>
  <si>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</si>
  <si>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</si>
  <si>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</si>
  <si>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</si>
  <si>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</si>
  <si>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</si>
  <si>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</si>
  <si>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</si>
  <si>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</si>
  <si>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</si>
  <si>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</si>
  <si>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</si>
  <si>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</si>
  <si>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</si>
  <si>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</si>
  <si>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</si>
  <si>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</si>
  <si>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</si>
  <si>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</si>
  <si>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</si>
  <si>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</si>
  <si>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</si>
  <si>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</si>
  <si>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</si>
  <si>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</si>
  <si>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</si>
  <si>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</si>
  <si>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</si>
  <si>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</si>
  <si>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</si>
  <si>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</si>
  <si>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</si>
  <si>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</si>
  <si>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</si>
  <si>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</si>
  <si>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</si>
  <si>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</si>
  <si>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</si>
  <si>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</si>
  <si>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</si>
  <si>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</si>
  <si>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</si>
  <si>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</si>
  <si>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</si>
  <si>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</si>
  <si>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</si>
  <si>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</si>
  <si>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</si>
  <si>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</si>
  <si>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</si>
  <si>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</si>
  <si>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</si>
  <si>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</si>
  <si>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</si>
  <si>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</si>
  <si>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</si>
  <si>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</si>
  <si>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</si>
  <si>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</si>
  <si>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</si>
  <si>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</si>
  <si>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</si>
  <si>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</si>
  <si>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</si>
  <si>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</si>
  <si>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</si>
  <si>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</si>
  <si>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</si>
  <si>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</si>
  <si>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</si>
  <si>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</si>
  <si>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</si>
  <si>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</si>
  <si>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</si>
  <si>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</si>
  <si>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</si>
  <si>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</si>
  <si>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</si>
  <si>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</si>
  <si>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</si>
  <si>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</si>
  <si>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</si>
  <si>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</si>
  <si>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</si>
  <si>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</si>
  <si>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</si>
  <si>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</si>
  <si>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</si>
  <si>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</si>
  <si>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</si>
  <si>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</si>
  <si>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</si>
  <si>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</si>
  <si>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</si>
  <si>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</si>
  <si>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</si>
  <si>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</si>
  <si>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</si>
  <si>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</si>
  <si>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</si>
  <si>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</si>
  <si>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</si>
  <si>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</si>
  <si>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</si>
  <si>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</si>
  <si>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</si>
  <si>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</si>
  <si>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</si>
  <si>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</si>
  <si>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</si>
  <si>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</si>
  <si>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</si>
  <si>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</si>
  <si>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</si>
  <si>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</si>
  <si>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</si>
  <si>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</si>
  <si>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</si>
  <si>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</si>
  <si>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</si>
  <si>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</si>
  <si>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</si>
  <si>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</si>
  <si>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</si>
  <si>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</si>
  <si>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</si>
  <si>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</si>
  <si>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</si>
  <si>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</si>
  <si>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</si>
  <si>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</si>
  <si>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</si>
  <si>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</si>
  <si>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</si>
  <si>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</si>
  <si>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</si>
  <si>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</si>
  <si>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</si>
  <si>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</si>
  <si>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</si>
  <si>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</si>
  <si>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</si>
  <si>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</si>
  <si>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</si>
  <si>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</si>
  <si>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</si>
  <si>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</si>
  <si>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</si>
  <si>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</si>
  <si>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</si>
  <si>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</si>
  <si>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</si>
  <si>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</si>
  <si>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</si>
  <si>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</si>
  <si>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</si>
  <si>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</si>
  <si>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</si>
  <si>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</si>
  <si>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</si>
  <si>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</si>
  <si>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</si>
  <si>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</si>
  <si>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</si>
  <si>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</si>
  <si>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</si>
  <si>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</si>
  <si>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</si>
  <si>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</si>
  <si>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</si>
  <si>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</si>
  <si>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</si>
  <si>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</si>
  <si>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</si>
  <si>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</si>
  <si>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</si>
  <si>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</si>
  <si>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</si>
  <si>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</si>
  <si>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</si>
  <si>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</si>
  <si>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</si>
  <si>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</si>
  <si>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</si>
  <si>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</si>
  <si>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</si>
  <si>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</si>
  <si>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</si>
  <si>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</si>
  <si>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</si>
  <si>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</si>
  <si>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</si>
  <si>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</si>
  <si>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</si>
  <si>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</si>
  <si>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</si>
  <si>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</si>
  <si>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</si>
  <si>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</si>
  <si>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</si>
  <si>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</si>
  <si>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</si>
  <si>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</si>
  <si>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</si>
  <si>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</si>
  <si>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</si>
  <si>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</si>
  <si>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</si>
  <si>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</si>
  <si>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</si>
  <si>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</si>
  <si>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</si>
  <si>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</si>
  <si>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</si>
  <si>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</si>
  <si>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</si>
  <si>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</si>
  <si>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</si>
  <si>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</si>
  <si>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</si>
  <si>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</si>
  <si>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</si>
  <si>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</si>
  <si>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</si>
  <si>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</si>
  <si>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</si>
  <si>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</si>
  <si>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</si>
  <si>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</si>
  <si>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</si>
  <si>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</si>
  <si>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</si>
  <si>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</si>
  <si>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</si>
  <si>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</si>
  <si>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</si>
  <si>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</si>
  <si>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</si>
  <si>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</si>
  <si>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</si>
  <si>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</si>
  <si>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</si>
  <si>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</si>
  <si>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</si>
  <si>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</si>
  <si>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</si>
  <si>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</si>
  <si>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</si>
  <si>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</si>
  <si>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</si>
  <si>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</si>
  <si>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</si>
  <si>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</si>
  <si>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</si>
  <si>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</si>
  <si>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</si>
  <si>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</si>
  <si>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</si>
  <si>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</si>
  <si>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</si>
  <si>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</si>
  <si>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</si>
  <si>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</si>
  <si>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</si>
  <si>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</si>
  <si>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</si>
  <si>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</si>
  <si>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</si>
  <si>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</si>
  <si>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</si>
  <si>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</si>
  <si>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</si>
  <si>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</si>
  <si>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</si>
  <si>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</si>
  <si>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</si>
  <si>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</si>
  <si>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</si>
  <si>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</si>
  <si>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</si>
  <si>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</si>
  <si>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</si>
  <si>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</si>
  <si>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</si>
  <si>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</si>
  <si>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</si>
  <si>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</si>
  <si>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</si>
  <si>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</si>
  <si>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</si>
  <si>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</si>
  <si>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</si>
  <si>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</si>
  <si>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</si>
  <si>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</si>
  <si>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</si>
  <si>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</si>
  <si>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</si>
  <si>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</si>
  <si>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</si>
  <si>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</si>
  <si>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</si>
  <si>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</si>
  <si>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</si>
  <si>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</si>
  <si>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</si>
  <si>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</si>
  <si>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</si>
  <si>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</si>
  <si>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</si>
  <si>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</si>
  <si>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</si>
  <si>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</si>
  <si>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</si>
  <si>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</si>
  <si>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</si>
  <si>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</si>
  <si>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</si>
  <si>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</si>
  <si>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</si>
  <si>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</si>
  <si>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</si>
  <si>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</si>
  <si>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</si>
  <si>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</si>
  <si>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</si>
  <si>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</si>
  <si>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</si>
  <si>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</si>
  <si>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</si>
  <si>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</si>
  <si>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</si>
  <si>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</si>
  <si>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</si>
  <si>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</si>
  <si>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</si>
  <si>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</si>
  <si>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</si>
  <si>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</si>
  <si>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</si>
  <si>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</si>
  <si>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</si>
  <si>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</si>
  <si>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</si>
  <si>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</si>
  <si>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</si>
  <si>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</si>
  <si>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</si>
  <si>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</si>
  <si>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</si>
  <si>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</si>
  <si>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</si>
  <si>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</si>
  <si>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</si>
  <si>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</si>
  <si>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</si>
  <si>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</si>
  <si>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</si>
  <si>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</si>
  <si>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</si>
  <si>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</si>
  <si>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</si>
  <si>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</si>
  <si>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</si>
  <si>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</si>
  <si>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</si>
  <si>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</si>
  <si>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</si>
  <si>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</si>
  <si>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</si>
  <si>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</si>
  <si>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</si>
  <si>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</si>
  <si>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</si>
  <si>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</si>
  <si>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</si>
  <si>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</si>
  <si>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</si>
  <si>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</si>
  <si>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</si>
  <si>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</si>
  <si>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</si>
  <si>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</si>
  <si>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</si>
  <si>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</si>
  <si>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</si>
  <si>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</si>
  <si>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</si>
  <si>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</si>
  <si>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</si>
  <si>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</si>
  <si>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</si>
  <si>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</si>
  <si>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</si>
  <si>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</si>
  <si>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</si>
  <si>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</si>
  <si>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</si>
  <si>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</si>
  <si>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</si>
  <si>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</si>
  <si>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</si>
  <si>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</si>
  <si>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</si>
  <si>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</si>
  <si>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</si>
  <si>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</si>
  <si>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</si>
  <si>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</si>
  <si>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</si>
  <si>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</si>
  <si>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</si>
  <si>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</si>
  <si>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</si>
  <si>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</si>
  <si>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</si>
  <si>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</si>
  <si>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</si>
  <si>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</si>
  <si>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</si>
  <si>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</si>
  <si>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</si>
  <si>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</si>
  <si>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</si>
  <si>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</si>
  <si>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</si>
  <si>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</si>
  <si>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</si>
  <si>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</si>
  <si>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</si>
  <si>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</si>
  <si>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</si>
  <si>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</si>
  <si>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</si>
  <si>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</si>
  <si>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</si>
  <si>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</si>
  <si>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</si>
  <si>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</si>
  <si>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</si>
  <si>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</si>
  <si>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</si>
  <si>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</si>
  <si>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</si>
  <si>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</si>
  <si>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</si>
  <si>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</si>
  <si>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</si>
  <si>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</si>
  <si>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</si>
  <si>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</si>
  <si>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</si>
  <si>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</si>
  <si>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</si>
  <si>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</si>
  <si>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</si>
  <si>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</si>
  <si>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</si>
  <si>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</si>
  <si>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</si>
  <si>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</si>
  <si>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</si>
  <si>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</si>
  <si>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</si>
  <si>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</si>
  <si>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</si>
  <si>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</si>
  <si>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</si>
  <si>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</si>
  <si>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</si>
  <si>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</si>
  <si>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</si>
  <si>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</si>
  <si>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</si>
  <si>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</si>
  <si>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</si>
  <si>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</si>
  <si>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</si>
  <si>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</si>
  <si>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</si>
  <si>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</si>
  <si>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</si>
  <si>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</si>
  <si>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</si>
  <si>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</si>
  <si>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</si>
  <si>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</si>
  <si>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</si>
  <si>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</si>
  <si>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</si>
  <si>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</si>
  <si>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</si>
  <si>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</si>
  <si>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</si>
  <si>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</si>
  <si>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</si>
  <si>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</si>
  <si>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</si>
  <si>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</si>
  <si>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</si>
  <si>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</si>
  <si>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</si>
  <si>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</si>
  <si>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</si>
  <si>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</si>
  <si>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</si>
  <si>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</si>
  <si>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</si>
  <si>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</si>
  <si>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</si>
  <si>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</si>
  <si>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</si>
  <si>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</si>
  <si>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</si>
  <si>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</si>
  <si>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</si>
  <si>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</si>
  <si>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</si>
  <si>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</si>
  <si>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</si>
  <si>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</si>
  <si>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</si>
  <si>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</si>
  <si>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</si>
  <si>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</si>
  <si>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</si>
  <si>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</si>
  <si>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</si>
  <si>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</si>
  <si>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</si>
  <si>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</si>
  <si>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</si>
  <si>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</si>
  <si>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</si>
  <si>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</si>
  <si>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</si>
  <si>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</si>
  <si>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</si>
  <si>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</si>
  <si>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</si>
  <si>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</si>
  <si>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</si>
  <si>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</si>
  <si>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</si>
  <si>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</si>
  <si>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</si>
  <si>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</si>
  <si>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</si>
  <si>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</si>
  <si>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</si>
  <si>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</si>
  <si>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</si>
  <si>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</si>
  <si>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</si>
  <si>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</si>
  <si>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</si>
  <si>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</si>
  <si>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</si>
  <si>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</si>
  <si>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</si>
  <si>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</si>
  <si>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</si>
  <si>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</si>
  <si>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</si>
  <si>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</si>
  <si>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</si>
  <si>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</si>
  <si>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</si>
  <si>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</si>
  <si>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</si>
  <si>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</si>
  <si>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</si>
  <si>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</si>
  <si>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</si>
  <si>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</si>
  <si>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</si>
  <si>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</si>
  <si>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</si>
  <si>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</si>
  <si>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</si>
  <si>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</si>
  <si>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</si>
  <si>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</si>
  <si>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</si>
  <si>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</si>
  <si>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</si>
  <si>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</si>
  <si>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</si>
  <si>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</si>
  <si>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</si>
  <si>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</si>
  <si>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</si>
  <si>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</si>
  <si>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</si>
  <si>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</si>
  <si>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</si>
  <si>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</si>
  <si>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</si>
  <si>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</si>
  <si>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</si>
  <si>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</si>
  <si>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</si>
  <si>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</si>
  <si>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</si>
  <si>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</si>
  <si>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</si>
  <si>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</si>
  <si>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</si>
  <si>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</si>
  <si>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</si>
  <si>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</si>
  <si>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</si>
  <si>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</si>
  <si>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</si>
  <si>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</si>
  <si>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</si>
  <si>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</si>
  <si>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</si>
  <si>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</si>
  <si>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</si>
  <si>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</si>
  <si>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</si>
  <si>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</si>
  <si>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</si>
  <si>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</si>
  <si>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</si>
  <si>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</si>
  <si>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</si>
  <si>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</si>
  <si>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</si>
  <si>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</si>
  <si>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</si>
  <si>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</si>
  <si>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</si>
  <si>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</si>
  <si>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</si>
  <si>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</si>
  <si>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</si>
  <si>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</si>
  <si>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</si>
  <si>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</si>
  <si>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</si>
  <si>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</si>
  <si>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</si>
  <si>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</si>
  <si>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</si>
  <si>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</si>
  <si>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</si>
  <si>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</si>
  <si>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</si>
  <si>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</si>
  <si>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</si>
  <si>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</si>
  <si>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</si>
  <si>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</si>
  <si>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</si>
  <si>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</si>
  <si>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</si>
  <si>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</si>
  <si>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</si>
  <si>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</si>
  <si>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</si>
  <si>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</si>
  <si>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</si>
  <si>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</si>
  <si>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</si>
  <si>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</si>
  <si>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</si>
  <si>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</si>
  <si>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</si>
  <si>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</si>
  <si>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</si>
  <si>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</si>
  <si>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</si>
  <si>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</si>
  <si>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</si>
  <si>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</si>
  <si>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</si>
  <si>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</si>
  <si>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</si>
  <si>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</si>
  <si>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</si>
  <si>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</si>
  <si>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</si>
  <si>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</si>
  <si>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</si>
  <si>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</si>
  <si>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</si>
  <si>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</si>
  <si>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</si>
  <si>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</si>
  <si>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</si>
  <si>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</si>
  <si>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</si>
  <si>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</si>
  <si>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</si>
  <si>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</si>
  <si>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</si>
  <si>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</si>
  <si>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</si>
  <si>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</si>
  <si>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</si>
  <si>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</si>
  <si>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</si>
  <si>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</si>
  <si>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</si>
  <si>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</si>
  <si>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</si>
  <si>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</si>
  <si>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</si>
  <si>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</si>
  <si>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</si>
  <si>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</si>
  <si>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</si>
  <si>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</si>
  <si>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</si>
  <si>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</si>
  <si>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</si>
  <si>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</si>
  <si>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</si>
  <si>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</si>
  <si>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</si>
  <si>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</si>
  <si>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</si>
  <si>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</si>
  <si>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</si>
  <si>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</si>
  <si>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</si>
  <si>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</si>
  <si>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</si>
  <si>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</si>
  <si>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</si>
  <si>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</si>
  <si>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</si>
  <si>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</si>
  <si>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</si>
  <si>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</si>
  <si>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</si>
  <si>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</si>
  <si>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</si>
  <si>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</si>
  <si>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</si>
  <si>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</si>
  <si>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</si>
  <si>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</si>
  <si>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</si>
  <si>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</si>
  <si>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</si>
  <si>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</si>
  <si>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</si>
  <si>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</si>
  <si>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</si>
  <si>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</si>
  <si>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</si>
  <si>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</si>
  <si>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</si>
  <si>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</si>
  <si>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</si>
  <si>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</si>
  <si>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</si>
  <si>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</si>
  <si>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</si>
  <si>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</si>
  <si>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</si>
  <si>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</si>
  <si>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</si>
  <si>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</si>
  <si>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</si>
  <si>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</si>
  <si>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</si>
  <si>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</si>
  <si>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</si>
  <si>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</si>
  <si>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</si>
  <si>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</si>
  <si>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</si>
  <si>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</si>
  <si>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</si>
  <si>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</si>
  <si>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</si>
  <si>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</si>
  <si>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</si>
  <si>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</si>
  <si>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</si>
  <si>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</si>
  <si>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</si>
  <si>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</si>
  <si>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</si>
  <si>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</si>
  <si>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</si>
  <si>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</si>
  <si>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</si>
  <si>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</si>
  <si>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</si>
  <si>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</si>
  <si>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</si>
  <si>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</si>
  <si>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</si>
  <si>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</si>
  <si>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</si>
  <si>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</si>
  <si>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</si>
  <si>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</si>
  <si>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</si>
  <si>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</si>
  <si>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</si>
  <si>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</si>
  <si>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</si>
  <si>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</si>
  <si>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</si>
  <si>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</si>
  <si>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</si>
  <si>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</si>
  <si>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</si>
  <si>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</si>
  <si>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</si>
  <si>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</si>
  <si>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</si>
  <si>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</si>
  <si>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</si>
  <si>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</si>
  <si>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</si>
  <si>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</si>
  <si>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</si>
  <si>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</si>
  <si>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</si>
  <si>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</si>
  <si>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</si>
  <si>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</si>
  <si>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</si>
  <si>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</si>
  <si>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</si>
  <si>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</si>
  <si>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</si>
  <si>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</si>
  <si>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</si>
  <si>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</si>
  <si>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</si>
  <si>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</si>
  <si>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</si>
  <si>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</si>
  <si>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</si>
  <si>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</si>
  <si>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</si>
  <si>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</si>
  <si>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</si>
  <si>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</si>
  <si>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</si>
  <si>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</si>
  <si>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</si>
  <si>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</si>
  <si>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</si>
  <si>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</si>
  <si>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</si>
  <si>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</si>
  <si>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</si>
  <si>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</si>
  <si>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</si>
  <si>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</si>
  <si>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</si>
  <si>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</si>
  <si>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</si>
  <si>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</si>
  <si>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</si>
  <si>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</si>
  <si>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</si>
  <si>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</si>
  <si>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</si>
  <si>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</si>
  <si>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</si>
  <si>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</si>
  <si>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</si>
  <si>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</si>
  <si>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</si>
  <si>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</si>
  <si>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</si>
  <si>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</si>
  <si>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</si>
  <si>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</si>
  <si>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</si>
  <si>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</si>
  <si>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</si>
  <si>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</si>
  <si>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</si>
  <si>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</si>
  <si>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</si>
  <si>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</si>
  <si>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</si>
  <si>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</si>
  <si>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</si>
  <si>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</si>
  <si>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</si>
  <si>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</si>
  <si>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</si>
  <si>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</si>
  <si>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</si>
  <si>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</si>
  <si>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</si>
  <si>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</si>
  <si>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</si>
  <si>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</si>
  <si>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</si>
  <si>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</si>
  <si>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</si>
  <si>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</si>
  <si>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</si>
  <si>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</si>
  <si>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</si>
  <si>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</si>
  <si>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</si>
  <si>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</si>
  <si>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</si>
  <si>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</si>
  <si>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</si>
  <si>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</si>
  <si>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</si>
  <si>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</si>
  <si>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</si>
  <si>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</si>
  <si>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</si>
  <si>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</si>
  <si>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</si>
  <si>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</si>
  <si>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</si>
  <si>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</si>
  <si>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</si>
  <si>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</si>
  <si>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</si>
  <si>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</si>
  <si>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</si>
  <si>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</si>
  <si>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</si>
  <si>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</si>
  <si>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</si>
  <si>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</si>
  <si>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</si>
  <si>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</si>
  <si>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</si>
  <si>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</si>
  <si>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</si>
  <si>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</si>
  <si>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</si>
  <si>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</si>
  <si>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</si>
  <si>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</si>
  <si>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</si>
  <si>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</si>
  <si>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</si>
  <si>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</si>
  <si>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</si>
  <si>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</si>
  <si>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</si>
  <si>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</si>
  <si>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</si>
  <si>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</si>
  <si>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</si>
  <si>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</si>
  <si>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</si>
  <si>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</si>
  <si>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</si>
  <si>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</si>
  <si>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</si>
  <si>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</si>
  <si>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</si>
  <si>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</si>
  <si>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</si>
  <si>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</si>
  <si>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</si>
  <si>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</si>
  <si>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</si>
  <si>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</si>
  <si>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</si>
  <si>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</si>
  <si>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</si>
  <si>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</si>
  <si>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</si>
  <si>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</si>
  <si>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</si>
  <si>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</si>
  <si>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</si>
  <si>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</si>
  <si>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</si>
  <si>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</si>
  <si>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</si>
  <si>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</si>
  <si>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</si>
  <si>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</si>
  <si>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</si>
  <si>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</si>
  <si>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</si>
  <si>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</si>
  <si>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</si>
  <si>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</si>
  <si>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</si>
  <si>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</si>
  <si>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</si>
  <si>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</si>
  <si>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</si>
  <si>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</si>
  <si>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</si>
  <si>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</si>
  <si>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</si>
  <si>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</si>
  <si>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</si>
  <si>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</si>
  <si>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</si>
  <si>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</si>
  <si>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</si>
  <si>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</si>
  <si>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</si>
  <si>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</si>
  <si>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</si>
  <si>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</si>
  <si>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</si>
  <si>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</si>
  <si>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</si>
  <si>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</si>
  <si>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</si>
  <si>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</si>
  <si>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</si>
  <si>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</si>
  <si>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</si>
  <si>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</si>
  <si>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</si>
  <si>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</si>
  <si>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</si>
  <si>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</si>
  <si>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</si>
  <si>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</si>
  <si>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</si>
  <si>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</si>
  <si>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</si>
  <si>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</si>
  <si>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</si>
  <si>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</si>
  <si>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</si>
  <si>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</si>
  <si>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</si>
  <si>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</si>
  <si>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</si>
  <si>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</si>
  <si>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</si>
  <si>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</si>
  <si>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</si>
  <si>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</si>
  <si>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</si>
  <si>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</si>
  <si>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</si>
  <si>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</si>
  <si>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</si>
  <si>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</si>
  <si>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</si>
  <si>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</si>
  <si>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</si>
  <si>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</si>
  <si>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</si>
  <si>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</si>
  <si>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</si>
  <si>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</si>
  <si>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</si>
  <si>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</si>
  <si>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</si>
  <si>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</si>
  <si>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</si>
  <si>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</si>
  <si>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</si>
  <si>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</si>
  <si>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</si>
  <si>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</si>
  <si>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</si>
  <si>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</si>
  <si>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</si>
  <si>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</si>
  <si>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</si>
  <si>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</si>
  <si>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</si>
  <si>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</si>
  <si>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</si>
  <si>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</si>
  <si>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</si>
  <si>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</si>
  <si>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</si>
  <si>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</si>
  <si>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</si>
  <si>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</si>
  <si>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</si>
  <si>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</si>
  <si>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</si>
  <si>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</si>
  <si>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</si>
  <si>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</si>
  <si>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</si>
  <si>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</si>
  <si>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</si>
  <si>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</si>
  <si>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</si>
  <si>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</si>
  <si>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</si>
  <si>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</si>
  <si>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</si>
  <si>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</si>
  <si>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</si>
  <si>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</si>
  <si>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</si>
  <si>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</si>
  <si>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</si>
  <si>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</si>
  <si>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</si>
  <si>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</si>
  <si>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</si>
  <si>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</si>
  <si>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</si>
  <si>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</si>
  <si>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</si>
  <si>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</si>
  <si>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</si>
  <si>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</si>
  <si>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</si>
  <si>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</si>
  <si>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</si>
  <si>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</si>
  <si>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</si>
  <si>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</si>
  <si>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</si>
  <si>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</si>
  <si>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</si>
  <si>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</si>
  <si>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</si>
  <si>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</si>
  <si>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</si>
  <si>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</si>
  <si>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</si>
  <si>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</si>
  <si>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</si>
  <si>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</si>
  <si>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</si>
  <si>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</si>
  <si>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</si>
  <si>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</si>
  <si>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</si>
  <si>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</si>
  <si>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</si>
  <si>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</si>
  <si>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</si>
  <si>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</si>
  <si>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</si>
  <si>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</si>
  <si>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</si>
  <si>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</si>
  <si>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</si>
  <si>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</si>
  <si>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</si>
  <si>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</si>
  <si>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</si>
  <si>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</si>
  <si>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</si>
  <si>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</si>
  <si>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</si>
  <si>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</si>
  <si>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</si>
  <si>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</si>
  <si>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</si>
  <si>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</si>
  <si>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</si>
  <si>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</si>
  <si>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</si>
  <si>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</si>
  <si>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</si>
  <si>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</si>
  <si>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</si>
  <si>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</si>
  <si>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</si>
  <si>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</si>
  <si>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</si>
  <si>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</si>
  <si>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</si>
  <si>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</si>
  <si>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</si>
  <si>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</si>
  <si>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</si>
  <si>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</si>
  <si>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</si>
  <si>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</si>
  <si>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</si>
  <si>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</si>
  <si>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</si>
  <si>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</si>
  <si>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</si>
  <si>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</si>
  <si>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</si>
  <si>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</si>
  <si>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</si>
  <si>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</si>
  <si>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</si>
  <si>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</si>
  <si>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</si>
  <si>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</si>
  <si>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</si>
  <si>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</si>
  <si>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</si>
  <si>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</si>
  <si>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</si>
  <si>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</si>
  <si>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</si>
  <si>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</si>
  <si>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</si>
  <si>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</si>
  <si>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</si>
  <si>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</si>
  <si>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</si>
  <si>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</si>
  <si>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</si>
  <si>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</si>
  <si>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</si>
  <si>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</si>
  <si>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</si>
  <si>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</si>
  <si>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</si>
  <si>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</si>
  <si>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</si>
  <si>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</si>
  <si>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</si>
  <si>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</si>
  <si>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</si>
  <si>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</si>
  <si>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</si>
  <si>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</si>
  <si>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</si>
  <si>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</si>
  <si>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</si>
  <si>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</si>
  <si>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</si>
  <si>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</si>
  <si>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</si>
  <si>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</si>
  <si>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</si>
  <si>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</si>
  <si>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</si>
  <si>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</si>
  <si>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</si>
  <si>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</si>
  <si>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</si>
  <si>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</si>
  <si>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</si>
  <si>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</si>
  <si>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</si>
  <si>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</si>
  <si>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</si>
  <si>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</si>
  <si>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</si>
  <si>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</si>
  <si>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</si>
  <si>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</si>
  <si>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</si>
  <si>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</si>
  <si>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</si>
  <si>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</si>
  <si>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</si>
  <si>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</si>
  <si>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</si>
  <si>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</si>
  <si>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</si>
  <si>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</si>
  <si>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</si>
  <si>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</si>
  <si>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</si>
  <si>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</si>
  <si>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</si>
  <si>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</si>
  <si>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</si>
  <si>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</si>
  <si>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</si>
  <si>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</si>
  <si>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</si>
  <si>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</si>
  <si>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</si>
  <si>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</si>
  <si>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</si>
  <si>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</si>
  <si>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</si>
  <si>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</si>
  <si>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</si>
  <si>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</si>
  <si>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</si>
  <si>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</si>
  <si>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</si>
  <si>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</si>
  <si>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</si>
  <si>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</si>
  <si>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</si>
  <si>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</si>
  <si>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</si>
  <si>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</si>
  <si>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</si>
  <si>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</si>
  <si>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</si>
  <si>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</si>
  <si>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</si>
  <si>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</si>
  <si>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</si>
  <si>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</si>
  <si>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</si>
  <si>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</si>
  <si>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</si>
  <si>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</si>
  <si>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</si>
  <si>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</si>
  <si>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</si>
  <si>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</si>
  <si>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</si>
  <si>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</si>
  <si>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</si>
  <si>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</si>
  <si>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</si>
  <si>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</si>
  <si>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</si>
  <si>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</si>
  <si>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</si>
  <si>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</si>
  <si>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</si>
  <si>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</si>
  <si>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</si>
  <si>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</si>
  <si>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</si>
  <si>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</si>
  <si>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</si>
  <si>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</si>
  <si>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</si>
  <si>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</si>
  <si>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</si>
  <si>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</si>
  <si>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</si>
  <si>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</si>
  <si>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</si>
  <si>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</si>
  <si>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</si>
  <si>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</si>
  <si>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</si>
  <si>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</si>
  <si>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</si>
  <si>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</si>
  <si>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</si>
  <si>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</si>
  <si>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</si>
  <si>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</si>
  <si>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</si>
  <si>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</si>
  <si>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</si>
  <si>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</si>
  <si>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</si>
  <si>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</si>
  <si>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</si>
  <si>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</si>
  <si>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</si>
  <si>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</si>
  <si>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</si>
  <si>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</si>
  <si>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</si>
  <si>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</si>
  <si>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</si>
  <si>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</si>
  <si>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</si>
  <si>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</si>
  <si>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</si>
  <si>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</si>
  <si>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</si>
  <si>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</si>
  <si>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</si>
  <si>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</si>
  <si>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</si>
  <si>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</si>
  <si>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</si>
  <si>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</si>
  <si>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</si>
  <si>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</si>
  <si>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</si>
  <si>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</si>
  <si>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</si>
  <si>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</si>
  <si>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</si>
  <si>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</si>
  <si>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</si>
  <si>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</si>
  <si>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</si>
  <si>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</si>
  <si>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</si>
  <si>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</si>
  <si>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</si>
  <si>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</si>
  <si>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</si>
  <si>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</si>
  <si>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</si>
  <si>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</si>
  <si>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</si>
  <si>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</si>
  <si>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</si>
  <si>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</si>
  <si>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</si>
  <si>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</si>
  <si>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</si>
  <si>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</si>
  <si>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</si>
  <si>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</si>
  <si>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</si>
  <si>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</si>
  <si>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</si>
  <si>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</si>
  <si>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</si>
  <si>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</si>
  <si>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</si>
  <si>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</si>
  <si>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</si>
  <si>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</si>
  <si>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</si>
  <si>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</si>
  <si>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</si>
  <si>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</si>
  <si>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</si>
  <si>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</si>
  <si>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</si>
  <si>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</si>
  <si>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</si>
  <si>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</si>
  <si>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</si>
  <si>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</si>
  <si>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</si>
  <si>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</si>
  <si>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</si>
  <si>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</si>
  <si>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</si>
  <si>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</si>
  <si>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</si>
  <si>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</si>
  <si>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</si>
  <si>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</si>
  <si>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</si>
  <si>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</si>
  <si>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</si>
  <si>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</si>
  <si>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</si>
  <si>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</si>
  <si>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</si>
  <si>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</si>
  <si>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</si>
  <si>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</si>
  <si>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</si>
  <si>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</si>
  <si>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</si>
  <si>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</si>
  <si>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</si>
  <si>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</si>
  <si>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</si>
  <si>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</si>
  <si>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</si>
  <si>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</si>
  <si>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</si>
  <si>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</si>
  <si>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</si>
  <si>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</si>
  <si>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</si>
  <si>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</si>
  <si>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</si>
  <si>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</si>
  <si>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</si>
  <si>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</si>
  <si>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</si>
  <si>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</si>
  <si>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</si>
  <si>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</si>
  <si>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</si>
  <si>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</si>
  <si>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</si>
  <si>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</si>
  <si>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</si>
  <si>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</si>
  <si>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</si>
  <si>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</si>
  <si>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</si>
  <si>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</si>
  <si>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</si>
  <si>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</si>
  <si>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</si>
  <si>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</si>
  <si>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</si>
  <si>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</si>
  <si>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</si>
  <si>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</si>
  <si>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</si>
  <si>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</si>
  <si>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</si>
  <si>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</si>
  <si>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</si>
  <si>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</si>
  <si>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</si>
  <si>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</si>
  <si>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</si>
  <si>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</si>
  <si>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</si>
  <si>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</si>
  <si>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</si>
  <si>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</si>
  <si>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</si>
  <si>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</si>
  <si>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</si>
  <si>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</si>
  <si>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</si>
  <si>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</si>
  <si>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</si>
  <si>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</si>
  <si>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</si>
  <si>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</si>
  <si>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</si>
  <si>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</si>
  <si>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</si>
  <si>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</si>
  <si>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</si>
  <si>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</si>
  <si>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</si>
  <si>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</si>
  <si>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</si>
  <si>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</si>
  <si>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</si>
  <si>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</si>
  <si>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</si>
  <si>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</si>
  <si>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</si>
  <si>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</si>
  <si>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</si>
  <si>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</si>
  <si>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</si>
  <si>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</si>
  <si>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</si>
  <si>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</si>
  <si>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</si>
  <si>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</si>
  <si>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</si>
  <si>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</si>
  <si>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</si>
  <si>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</si>
  <si>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</si>
  <si>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</si>
  <si>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</si>
  <si>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</si>
  <si>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</si>
  <si>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</si>
  <si>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</si>
  <si>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</si>
  <si>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</si>
  <si>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</si>
  <si>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</si>
  <si>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</si>
  <si>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</si>
  <si>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</si>
  <si>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</si>
  <si>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</si>
  <si>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</si>
  <si>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</si>
  <si>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</si>
  <si>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</si>
  <si>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</si>
  <si>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</si>
  <si>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</si>
  <si>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</si>
  <si>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</si>
  <si>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</si>
  <si>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</si>
  <si>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</si>
  <si>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</si>
  <si>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</si>
  <si>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</si>
  <si>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</si>
  <si>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</si>
  <si>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</si>
  <si>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</si>
  <si>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</si>
  <si>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</si>
  <si>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</si>
  <si>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</si>
  <si>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</si>
  <si>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</si>
  <si>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</si>
  <si>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</si>
  <si>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</si>
  <si>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</si>
  <si>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</si>
  <si>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</si>
  <si>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</si>
  <si>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</si>
  <si>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</si>
  <si>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</si>
  <si>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</si>
  <si>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</si>
  <si>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</si>
  <si>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</si>
  <si>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</si>
  <si>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</si>
  <si>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</si>
  <si>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</si>
  <si>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</si>
  <si>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</si>
  <si>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</si>
  <si>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</si>
  <si>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</si>
  <si>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</si>
  <si>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</si>
  <si>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</si>
  <si>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</si>
  <si>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</si>
  <si>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</si>
  <si>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</si>
  <si>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</si>
  <si>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</si>
  <si>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</si>
  <si>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</si>
  <si>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</si>
  <si>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</si>
  <si>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</si>
  <si>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</si>
  <si>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</si>
  <si>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</si>
  <si>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</si>
  <si>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</si>
  <si>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</si>
  <si>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</si>
  <si>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</si>
  <si>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</si>
  <si>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</si>
  <si>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</si>
  <si>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</si>
  <si>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</si>
  <si>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</si>
  <si>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</si>
  <si>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</si>
  <si>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</si>
  <si>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</si>
  <si>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</si>
  <si>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</si>
  <si>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</si>
  <si>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</si>
  <si>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</si>
  <si>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</si>
  <si>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</si>
  <si>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</si>
  <si>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</si>
  <si>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</si>
  <si>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</si>
  <si>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</si>
  <si>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</si>
  <si>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</si>
  <si>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</si>
  <si>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</si>
  <si>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</si>
  <si>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</si>
  <si>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</si>
  <si>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</si>
  <si>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</si>
  <si>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</si>
  <si>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</si>
  <si>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</si>
  <si>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</si>
  <si>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</si>
  <si>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</si>
  <si>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</si>
  <si>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</si>
  <si>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</si>
  <si>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</si>
  <si>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</si>
  <si>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</si>
  <si>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</si>
  <si>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</si>
  <si>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</si>
  <si>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</si>
  <si>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</si>
  <si>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</si>
  <si>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</si>
  <si>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</si>
  <si>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</si>
  <si>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</si>
  <si>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</si>
  <si>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</si>
  <si>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</si>
  <si>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</si>
  <si>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</si>
  <si>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</si>
  <si>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</si>
  <si>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</si>
  <si>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</si>
  <si>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</si>
  <si>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</si>
  <si>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</si>
  <si>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</si>
  <si>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</si>
  <si>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</si>
  <si>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</si>
  <si>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</si>
  <si>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</si>
  <si>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</si>
  <si>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</si>
  <si>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</si>
  <si>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</si>
  <si>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</si>
  <si>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</si>
  <si>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</si>
  <si>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</si>
  <si>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</si>
  <si>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</si>
  <si>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</si>
  <si>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</si>
  <si>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</si>
  <si>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</si>
  <si>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</si>
  <si>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</si>
  <si>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</si>
  <si>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</si>
  <si>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</si>
  <si>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</si>
  <si>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</si>
  <si>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</si>
  <si>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</si>
  <si>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</si>
  <si>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</si>
  <si>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</si>
  <si>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</si>
  <si>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</si>
  <si>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</si>
  <si>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</si>
  <si>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</si>
  <si>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</si>
  <si>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</si>
  <si>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</si>
  <si>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</si>
  <si>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</si>
  <si>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</si>
  <si>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</si>
  <si>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</si>
  <si>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</si>
  <si>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</si>
  <si>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</si>
  <si>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</si>
  <si>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</si>
  <si>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</si>
  <si>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</si>
  <si>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</si>
  <si>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</si>
  <si>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</si>
  <si>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</si>
  <si>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</si>
  <si>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</si>
  <si>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</si>
  <si>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</si>
  <si>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</si>
  <si>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</si>
  <si>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</si>
  <si>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</si>
  <si>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</si>
  <si>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</si>
  <si>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</si>
  <si>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</si>
  <si>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</si>
  <si>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</si>
  <si>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</si>
  <si>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</si>
  <si>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</si>
  <si>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</si>
  <si>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</si>
  <si>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</si>
  <si>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</si>
  <si>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</si>
  <si>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</si>
  <si>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</si>
  <si>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</si>
  <si>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</si>
  <si>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</si>
  <si>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</si>
  <si>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</si>
  <si>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</si>
  <si>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</si>
  <si>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</si>
  <si>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</si>
  <si>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</si>
  <si>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</si>
  <si>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</si>
  <si>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</si>
  <si>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</si>
  <si>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</si>
  <si>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</si>
  <si>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</si>
  <si>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</si>
  <si>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</si>
  <si>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</si>
  <si>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</si>
  <si>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</si>
  <si>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</si>
  <si>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</si>
  <si>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</si>
  <si>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</si>
  <si>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</si>
  <si>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</si>
  <si>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</si>
  <si>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</si>
  <si>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</si>
  <si>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</si>
  <si>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</si>
  <si>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</si>
  <si>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</si>
  <si>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</si>
  <si>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</si>
  <si>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</si>
  <si>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</si>
  <si>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</si>
  <si>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</si>
  <si>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</si>
  <si>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</si>
  <si>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</si>
  <si>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</si>
  <si>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</si>
  <si>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</si>
  <si>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</si>
  <si>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</si>
  <si>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</si>
  <si>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</si>
  <si>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</si>
  <si>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</si>
  <si>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</si>
  <si>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</si>
  <si>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</si>
  <si>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</si>
  <si>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</si>
  <si>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</si>
  <si>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</si>
  <si>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</si>
  <si>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</si>
  <si>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</si>
  <si>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</si>
  <si>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</si>
  <si>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</si>
  <si>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</si>
  <si>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</si>
  <si>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</si>
  <si>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</si>
  <si>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</si>
  <si>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</si>
  <si>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</si>
  <si>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</si>
  <si>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</si>
  <si>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</si>
  <si>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</si>
  <si>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</si>
  <si>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</si>
  <si>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</si>
  <si>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</si>
  <si>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</si>
  <si>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</si>
  <si>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</si>
  <si>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</si>
  <si>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</si>
  <si>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</si>
  <si>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</si>
  <si>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</si>
  <si>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</si>
  <si>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</si>
  <si>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</si>
  <si>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</si>
  <si>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</si>
  <si>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</si>
  <si>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</si>
  <si>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</si>
  <si>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</si>
  <si>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</si>
  <si>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</si>
  <si>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</si>
  <si>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</si>
  <si>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</si>
  <si>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</si>
  <si>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</si>
  <si>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</si>
  <si>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</si>
  <si>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</si>
  <si>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</si>
  <si>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</si>
  <si>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</si>
  <si>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</si>
  <si>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</si>
  <si>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</si>
  <si>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</si>
  <si>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</si>
  <si>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</si>
  <si>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</si>
  <si>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</si>
  <si>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</si>
  <si>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</si>
  <si>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</si>
  <si>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</si>
  <si>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</si>
  <si>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</si>
  <si>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</si>
  <si>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</si>
  <si>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</si>
  <si>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</si>
  <si>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</si>
  <si>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</si>
  <si>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</si>
  <si>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</si>
  <si>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</si>
  <si>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</si>
  <si>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</si>
  <si>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</si>
  <si>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</si>
  <si>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</si>
  <si>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</si>
  <si>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</si>
  <si>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</si>
  <si>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</si>
  <si>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</si>
  <si>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</si>
  <si>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</si>
  <si>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</si>
  <si>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</si>
  <si>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</si>
  <si>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</si>
  <si>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</si>
  <si>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</si>
  <si>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</si>
  <si>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</si>
  <si>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</si>
  <si>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</si>
  <si>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</si>
  <si>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</si>
  <si>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</si>
  <si>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</si>
  <si>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</si>
  <si>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</si>
  <si>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</si>
  <si>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</si>
  <si>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</si>
  <si>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</si>
  <si>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</si>
  <si>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</si>
  <si>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</si>
  <si>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</si>
  <si>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</si>
  <si>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</si>
  <si>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</si>
  <si>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</si>
  <si>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</si>
  <si>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</si>
  <si>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</si>
  <si>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</si>
  <si>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</si>
  <si>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</si>
  <si>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</si>
  <si>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</si>
  <si>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</si>
  <si>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</si>
  <si>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</si>
  <si>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</si>
  <si>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</si>
  <si>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</si>
  <si>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</si>
  <si>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</si>
  <si>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</si>
  <si>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</si>
  <si>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</si>
  <si>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</si>
  <si>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</si>
  <si>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</si>
  <si>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</si>
  <si>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</si>
  <si>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</si>
  <si>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</si>
  <si>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</si>
  <si>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</si>
  <si>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</si>
  <si>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</si>
  <si>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</si>
  <si>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</si>
  <si>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</si>
  <si>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</si>
  <si>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</si>
  <si>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</si>
  <si>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</si>
  <si>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</si>
  <si>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</si>
  <si>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</si>
  <si>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</si>
  <si>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</si>
  <si>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</si>
  <si>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</si>
  <si>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</si>
  <si>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</si>
  <si>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</si>
  <si>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</si>
  <si>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</si>
  <si>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</si>
  <si>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</si>
  <si>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</si>
  <si>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</si>
  <si>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</si>
  <si>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</si>
  <si>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</si>
  <si>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</si>
  <si>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</si>
  <si>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</si>
  <si>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</si>
  <si>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</si>
  <si>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</si>
  <si>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</si>
  <si>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</si>
  <si>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</si>
  <si>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</si>
  <si>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</si>
  <si>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</si>
  <si>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</si>
  <si>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</si>
  <si>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</si>
  <si>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</si>
  <si>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</si>
  <si>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</si>
  <si>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</si>
  <si>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</si>
  <si>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</si>
  <si>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</si>
  <si>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</si>
  <si>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</si>
  <si>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</si>
  <si>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</si>
  <si>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</si>
  <si>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</si>
  <si>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</si>
  <si>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</si>
  <si>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</si>
  <si>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</si>
  <si>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</si>
  <si>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</si>
  <si>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</si>
  <si>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</si>
  <si>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</si>
  <si>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</si>
  <si>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</si>
  <si>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</si>
  <si>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</si>
  <si>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</si>
  <si>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</si>
  <si>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</si>
  <si>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</si>
  <si>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</si>
  <si>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</si>
  <si>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</si>
  <si>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</si>
  <si>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</si>
  <si>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</si>
  <si>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</si>
  <si>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</si>
  <si>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</si>
  <si>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</si>
  <si>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</si>
  <si>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</si>
  <si>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</si>
  <si>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</si>
  <si>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</si>
  <si>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</si>
  <si>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</si>
  <si>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</si>
  <si>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</si>
  <si>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</si>
  <si>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</si>
  <si>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</si>
  <si>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</si>
  <si>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</si>
  <si>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</si>
  <si>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</si>
  <si>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</si>
  <si>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</si>
  <si>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</si>
  <si>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</si>
  <si>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</si>
  <si>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</si>
  <si>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</si>
  <si>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</si>
  <si>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</si>
  <si>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</si>
  <si>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</si>
  <si>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</si>
  <si>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</si>
  <si>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</si>
  <si>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</si>
  <si>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</si>
  <si>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</si>
  <si>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</si>
  <si>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</si>
  <si>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</si>
  <si>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</si>
  <si>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</si>
  <si>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</si>
  <si>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</si>
  <si>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</si>
  <si>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</si>
  <si>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</si>
  <si>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</si>
  <si>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</si>
  <si>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</si>
  <si>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</si>
  <si>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</si>
  <si>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</si>
  <si>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</si>
  <si>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</si>
  <si>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</si>
  <si>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</si>
  <si>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</si>
  <si>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</si>
  <si>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</si>
  <si>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</si>
  <si>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</si>
  <si>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</si>
  <si>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</si>
  <si>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</si>
  <si>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</si>
  <si>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</si>
  <si>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</si>
  <si>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</si>
  <si>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</si>
  <si>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</si>
  <si>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</si>
  <si>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</si>
  <si>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</si>
  <si>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</si>
  <si>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</si>
  <si>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</si>
  <si>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</si>
  <si>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</si>
  <si>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</si>
  <si>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</si>
  <si>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</si>
  <si>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</si>
  <si>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</si>
  <si>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</si>
  <si>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</si>
  <si>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</si>
  <si>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</si>
  <si>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</si>
  <si>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</si>
  <si>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</si>
  <si>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</si>
  <si>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</si>
  <si>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</si>
  <si>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</si>
  <si>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</si>
  <si>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</si>
  <si>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</si>
  <si>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</si>
  <si>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</si>
  <si>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</si>
  <si>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</si>
  <si>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</si>
  <si>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</si>
  <si>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</si>
  <si>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</si>
  <si>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</si>
  <si>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</si>
  <si>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</si>
  <si>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</si>
  <si>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</si>
  <si>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</si>
  <si>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</si>
  <si>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</si>
  <si>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</si>
  <si>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</si>
  <si>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</si>
  <si>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</si>
  <si>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</si>
  <si>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</si>
  <si>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</si>
  <si>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</si>
  <si>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</si>
  <si>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</si>
  <si>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</si>
  <si>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</si>
  <si>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</si>
  <si>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</si>
  <si>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</si>
  <si>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</si>
  <si>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</si>
  <si>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</si>
  <si>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</si>
  <si>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</si>
  <si>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</si>
  <si>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</si>
  <si>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</si>
  <si>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</si>
  <si>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</si>
  <si>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</si>
  <si>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</si>
  <si>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</si>
  <si>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</si>
  <si>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</si>
  <si>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</si>
  <si>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</si>
  <si>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</si>
  <si>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</si>
  <si>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</si>
  <si>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</si>
  <si>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</si>
  <si>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</si>
  <si>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</si>
  <si>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</si>
  <si>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</si>
  <si>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</si>
  <si>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</si>
  <si>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</si>
  <si>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</si>
  <si>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</si>
  <si>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</si>
  <si>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</si>
  <si>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</si>
  <si>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</si>
  <si>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</si>
  <si>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</si>
  <si>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</si>
  <si>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</si>
  <si>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</si>
  <si>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</si>
  <si>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</si>
  <si>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</si>
  <si>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</si>
  <si>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</si>
  <si>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</si>
  <si>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</si>
  <si>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</si>
  <si>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</si>
  <si>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</si>
  <si>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</si>
  <si>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</si>
  <si>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</si>
  <si>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</si>
  <si>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</si>
  <si>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</si>
  <si>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</si>
  <si>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</si>
  <si>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</si>
  <si>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</si>
  <si>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</si>
  <si>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</si>
  <si>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</si>
  <si>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</si>
  <si>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</si>
  <si>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</si>
  <si>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</si>
  <si>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</si>
  <si>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</si>
  <si>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</si>
  <si>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</si>
  <si>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</si>
  <si>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</si>
  <si>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</si>
  <si>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</si>
  <si>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</si>
  <si>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</si>
  <si>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</si>
  <si>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</si>
  <si>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</si>
  <si>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</si>
  <si>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</si>
  <si>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</si>
  <si>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</si>
  <si>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</si>
  <si>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</si>
  <si>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</si>
  <si>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</si>
  <si>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</si>
  <si>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</si>
  <si>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</si>
  <si>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</si>
  <si>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</si>
  <si>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</si>
  <si>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</si>
  <si>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</si>
  <si>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</si>
  <si>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</si>
  <si>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</si>
  <si>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</si>
  <si>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</si>
  <si>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</si>
  <si>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</si>
  <si>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</si>
  <si>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</si>
  <si>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</si>
  <si>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</si>
  <si>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</si>
  <si>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</si>
  <si>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</si>
  <si>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</si>
  <si>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</si>
  <si>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</si>
  <si>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</si>
  <si>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</si>
  <si>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</si>
  <si>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</si>
  <si>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</si>
  <si>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</si>
  <si>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</si>
  <si>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</si>
  <si>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</si>
  <si>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</si>
  <si>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</si>
  <si>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</si>
  <si>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</si>
  <si>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</si>
  <si>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</si>
  <si>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</si>
  <si>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</si>
  <si>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</si>
  <si>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</si>
  <si>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</si>
  <si>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</si>
  <si>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</si>
  <si>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</si>
  <si>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</si>
  <si>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</si>
  <si>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</si>
  <si>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</si>
  <si>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</si>
  <si>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</si>
  <si>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</si>
  <si>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</si>
  <si>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</si>
  <si>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</si>
  <si>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</si>
  <si>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</si>
  <si>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</si>
  <si>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</si>
  <si>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</si>
  <si>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</si>
  <si>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</si>
  <si>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</si>
  <si>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</si>
  <si>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</si>
  <si>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</si>
  <si>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</si>
  <si>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</si>
  <si>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</si>
  <si>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</si>
  <si>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</si>
  <si>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</si>
  <si>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</si>
  <si>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</si>
  <si>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</si>
  <si>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</si>
  <si>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</si>
  <si>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</si>
  <si>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</si>
  <si>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</si>
  <si>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</si>
  <si>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</si>
  <si>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</si>
  <si>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</si>
  <si>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</si>
  <si>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</si>
  <si>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</si>
  <si>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</si>
  <si>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</si>
  <si>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</si>
  <si>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</si>
  <si>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</si>
  <si>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</si>
  <si>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</si>
  <si>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</si>
  <si>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</si>
  <si>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</si>
  <si>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</si>
  <si>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</si>
  <si>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</si>
  <si>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</si>
  <si>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</si>
  <si>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</si>
  <si>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</si>
  <si>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</si>
  <si>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</si>
  <si>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</si>
  <si>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</si>
  <si>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</si>
  <si>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</si>
  <si>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</si>
  <si>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</si>
  <si>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</si>
  <si>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</si>
  <si>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</si>
  <si>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</si>
  <si>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</si>
  <si>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</si>
  <si>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</si>
  <si>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</si>
  <si>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</si>
  <si>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</si>
  <si>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</si>
  <si>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</si>
  <si>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</si>
  <si>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</si>
  <si>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</si>
  <si>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</si>
  <si>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</si>
  <si>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</si>
  <si>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</si>
  <si>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</si>
  <si>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</si>
  <si>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</si>
  <si>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</si>
  <si>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</si>
  <si>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</si>
  <si>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</si>
  <si>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</si>
  <si>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</si>
  <si>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</si>
  <si>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</si>
  <si>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</si>
  <si>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</si>
  <si>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</si>
  <si>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</si>
  <si>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</si>
  <si>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</si>
  <si>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</si>
  <si>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</si>
  <si>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</si>
  <si>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</si>
  <si>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</si>
  <si>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</si>
  <si>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</si>
  <si>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</si>
  <si>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</si>
  <si>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</si>
  <si>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</si>
  <si>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</si>
  <si>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</si>
  <si>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</si>
  <si>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</si>
  <si>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</si>
  <si>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</si>
  <si>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</si>
  <si>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</si>
  <si>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</si>
  <si>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</si>
  <si>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</si>
  <si>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</si>
  <si>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</si>
  <si>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</si>
  <si>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</si>
  <si>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</si>
  <si>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</si>
  <si>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</si>
  <si>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</si>
  <si>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</si>
  <si>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</si>
  <si>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</si>
  <si>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</si>
  <si>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</si>
  <si>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</si>
  <si>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</si>
  <si>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</si>
  <si>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</si>
  <si>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</si>
  <si>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</si>
  <si>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</si>
  <si>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</si>
  <si>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</si>
  <si>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</si>
  <si>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</si>
  <si>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</si>
  <si>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</si>
  <si>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</si>
  <si>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</si>
  <si>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</si>
  <si>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</si>
  <si>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</si>
  <si>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</si>
  <si>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</si>
  <si>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</si>
  <si>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</si>
  <si>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</si>
  <si>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</si>
  <si>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</si>
  <si>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</si>
  <si>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</si>
  <si>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</si>
  <si>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</si>
  <si>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</si>
  <si>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</si>
  <si>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</si>
  <si>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</si>
  <si>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</si>
  <si>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</si>
  <si>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</si>
  <si>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</si>
  <si>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</si>
  <si>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</si>
  <si>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</si>
  <si>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</si>
  <si>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</si>
  <si>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</si>
  <si>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</si>
  <si>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</si>
  <si>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</si>
  <si>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</si>
  <si>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</si>
  <si>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</si>
  <si>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</si>
  <si>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</si>
  <si>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</si>
  <si>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</si>
  <si>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</si>
  <si>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</si>
  <si>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</si>
  <si>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</si>
  <si>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</si>
  <si>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</si>
  <si>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</si>
  <si>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</si>
  <si>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</si>
  <si>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</si>
  <si>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</si>
  <si>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</si>
  <si>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</si>
  <si>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</si>
  <si>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</si>
  <si>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</si>
  <si>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</si>
  <si>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</si>
  <si>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</si>
  <si>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</si>
  <si>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</si>
  <si>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</si>
  <si>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</si>
  <si>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</si>
  <si>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</si>
  <si>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</si>
  <si>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</si>
  <si>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</si>
  <si>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</si>
  <si>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</si>
  <si>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</si>
  <si>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</si>
  <si>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</si>
  <si>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</si>
  <si>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</si>
  <si>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</si>
  <si>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</si>
  <si>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</si>
  <si>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</si>
  <si>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</si>
  <si>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</si>
  <si>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</si>
  <si>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</si>
  <si>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</si>
  <si>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</si>
  <si>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</si>
  <si>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</si>
  <si>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</si>
  <si>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</si>
  <si>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</si>
  <si>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</si>
  <si>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</si>
  <si>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</si>
  <si>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</si>
  <si>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</si>
  <si>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</si>
  <si>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</si>
  <si>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</si>
  <si>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</si>
  <si>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</si>
  <si>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</si>
  <si>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</si>
  <si>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</si>
  <si>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</si>
  <si>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</si>
  <si>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</si>
  <si>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</si>
  <si>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</si>
  <si>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</si>
  <si>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</si>
  <si>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</si>
  <si>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</si>
  <si>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</si>
  <si>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</si>
  <si>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</si>
  <si>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</si>
  <si>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</si>
  <si>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</si>
  <si>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</si>
  <si>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</si>
  <si>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</si>
  <si>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</si>
  <si>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</si>
  <si>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</si>
  <si>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</si>
  <si>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</si>
  <si>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</si>
  <si>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</si>
  <si>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</si>
  <si>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</si>
  <si>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</si>
  <si>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</si>
  <si>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</si>
  <si>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</si>
  <si>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</si>
  <si>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</si>
  <si>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</si>
  <si>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</si>
  <si>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</si>
  <si>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</si>
  <si>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</si>
  <si>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</si>
  <si>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</si>
  <si>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</si>
  <si>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</si>
  <si>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</si>
  <si>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</si>
  <si>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</si>
  <si>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</si>
  <si>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</si>
  <si>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</si>
  <si>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</si>
  <si>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</si>
  <si>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</si>
  <si>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</si>
  <si>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</si>
  <si>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</si>
  <si>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</si>
  <si>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</si>
  <si>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</si>
  <si>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</si>
  <si>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</si>
  <si>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</si>
  <si>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</si>
  <si>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</si>
  <si>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</si>
  <si>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</si>
  <si>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</si>
  <si>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</si>
  <si>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</si>
  <si>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</si>
  <si>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</si>
  <si>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</si>
  <si>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</si>
  <si>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</si>
  <si>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</si>
  <si>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</si>
  <si>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</si>
  <si>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</si>
  <si>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</si>
  <si>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</si>
  <si>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</si>
  <si>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</si>
  <si>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</si>
  <si>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</si>
  <si>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</si>
  <si>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</si>
  <si>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</si>
  <si>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</si>
  <si>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</si>
  <si>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</si>
  <si>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</si>
  <si>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</si>
  <si>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</si>
  <si>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</si>
  <si>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</si>
  <si>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</si>
  <si>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</si>
  <si>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</si>
  <si>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</si>
  <si>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</si>
  <si>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</si>
  <si>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</si>
  <si>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</si>
  <si>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</si>
  <si>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</si>
  <si>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</si>
  <si>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</si>
  <si>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</si>
  <si>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</si>
  <si>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</si>
  <si>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</si>
  <si>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</si>
  <si>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</si>
  <si>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</si>
  <si>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</si>
  <si>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</si>
  <si>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</si>
  <si>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</si>
  <si>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</si>
  <si>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</si>
  <si>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</si>
  <si>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</si>
  <si>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</si>
  <si>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</si>
  <si>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</si>
  <si>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</si>
  <si>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</si>
  <si>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</si>
  <si>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</si>
  <si>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</si>
  <si>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</si>
  <si>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</si>
  <si>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</si>
  <si>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</si>
  <si>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</si>
  <si>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</si>
  <si>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</si>
  <si>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</si>
  <si>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</si>
  <si>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</si>
  <si>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</si>
  <si>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</si>
  <si>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</si>
  <si>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</si>
  <si>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</si>
  <si>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</si>
  <si>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</si>
  <si>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</si>
  <si>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</si>
  <si>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</si>
  <si>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</si>
  <si>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</si>
  <si>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</si>
  <si>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</si>
  <si>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</si>
  <si>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</si>
  <si>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</si>
  <si>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</si>
  <si>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</si>
  <si>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</si>
  <si>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</si>
  <si>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</si>
  <si>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</si>
  <si>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</si>
  <si>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</si>
  <si>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</si>
  <si>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</si>
  <si>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</si>
  <si>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</si>
  <si>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</si>
  <si>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</si>
  <si>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</si>
  <si>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</si>
  <si>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</si>
  <si>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</si>
  <si>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</si>
  <si>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</si>
  <si>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</si>
  <si>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</si>
  <si>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</si>
  <si>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</si>
  <si>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</si>
  <si>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</si>
  <si>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</si>
  <si>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</si>
  <si>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</si>
  <si>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</si>
  <si>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</si>
  <si>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</si>
  <si>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</si>
  <si>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</si>
  <si>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</si>
  <si>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</si>
  <si>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</si>
  <si>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</si>
  <si>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</si>
  <si>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</si>
  <si>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</si>
  <si>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</si>
  <si>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</si>
  <si>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</si>
  <si>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</si>
  <si>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</si>
  <si>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</si>
  <si>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</si>
  <si>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</si>
  <si>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</si>
  <si>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</si>
  <si>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</si>
  <si>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</si>
  <si>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</si>
  <si>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</si>
  <si>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</si>
  <si>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</si>
  <si>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</si>
  <si>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</si>
  <si>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</si>
  <si>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</si>
  <si>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</si>
  <si>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</si>
  <si>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</si>
  <si>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</si>
  <si>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</si>
  <si>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</si>
  <si>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</si>
  <si>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</si>
  <si>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</si>
  <si>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</si>
  <si>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</si>
  <si>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</si>
  <si>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</si>
  <si>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</si>
  <si>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</si>
  <si>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</si>
  <si>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</si>
  <si>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</si>
  <si>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</si>
  <si>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</si>
  <si>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</si>
  <si>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</si>
  <si>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</si>
  <si>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</si>
  <si>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</si>
  <si>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</si>
  <si>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</si>
  <si>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</si>
  <si>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</si>
  <si>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</si>
  <si>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</si>
  <si>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</si>
  <si>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</si>
  <si>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</si>
  <si>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</si>
  <si>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</si>
  <si>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</si>
  <si>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</si>
  <si>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</si>
  <si>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</si>
  <si>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</si>
  <si>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</si>
  <si>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</si>
  <si>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</si>
  <si>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</si>
  <si>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</si>
  <si>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</si>
  <si>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</si>
  <si>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</si>
  <si>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</si>
  <si>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</si>
  <si>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</si>
  <si>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</si>
  <si>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</si>
  <si>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</si>
  <si>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</si>
  <si>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</si>
  <si>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</si>
  <si>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</si>
  <si>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</si>
  <si>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</si>
  <si>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</si>
  <si>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</si>
  <si>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</si>
  <si>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</si>
  <si>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</si>
  <si>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</si>
  <si>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</si>
  <si>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</si>
  <si>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</si>
  <si>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</si>
  <si>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</si>
  <si>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</si>
  <si>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</si>
  <si>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</si>
  <si>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</si>
  <si>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</si>
  <si>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</si>
  <si>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</si>
  <si>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</si>
  <si>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</si>
  <si>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</si>
  <si>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</si>
  <si>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</si>
  <si>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</si>
  <si>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</si>
  <si>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</si>
  <si>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</si>
  <si>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</si>
  <si>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</si>
  <si>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</si>
  <si>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</si>
  <si>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</si>
  <si>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</si>
  <si>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</si>
  <si>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</si>
  <si>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</si>
  <si>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</si>
  <si>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</si>
  <si>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</si>
  <si>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</si>
  <si>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</si>
  <si>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</si>
  <si>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</si>
  <si>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</si>
  <si>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</si>
  <si>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</si>
  <si>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</si>
  <si>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</si>
  <si>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</si>
  <si>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</si>
  <si>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</si>
  <si>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</si>
  <si>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</si>
  <si>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</si>
  <si>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</si>
  <si>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</si>
  <si>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</si>
  <si>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</si>
  <si>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</si>
  <si>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</si>
  <si>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</si>
  <si>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</si>
  <si>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</si>
  <si>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</si>
  <si>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</si>
  <si>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</si>
  <si>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</si>
  <si>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</si>
  <si>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</si>
  <si>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</si>
  <si>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</si>
  <si>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</si>
  <si>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</si>
  <si>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</si>
  <si>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</si>
  <si>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</si>
  <si>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</si>
  <si>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</si>
  <si>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</si>
  <si>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</si>
  <si>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</si>
  <si>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</si>
  <si>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</si>
  <si>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</si>
  <si>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</si>
  <si>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</si>
  <si>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</si>
  <si>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</si>
  <si>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</si>
  <si>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</si>
  <si>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</si>
  <si>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</si>
  <si>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</si>
  <si>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</si>
  <si>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</si>
  <si>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</si>
  <si>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</si>
  <si>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</si>
  <si>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</si>
  <si>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</si>
  <si>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</si>
  <si>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</si>
  <si>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</si>
  <si>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</si>
  <si>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</si>
  <si>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</si>
  <si>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</si>
  <si>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</si>
  <si>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</si>
  <si>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</si>
  <si>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</si>
  <si>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</si>
  <si>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</si>
  <si>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</si>
  <si>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</si>
  <si>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</si>
  <si>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</si>
  <si>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</si>
  <si>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</si>
  <si>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</si>
  <si>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</si>
  <si>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</si>
  <si>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</si>
  <si>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</si>
  <si>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</si>
  <si>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</si>
  <si>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</si>
  <si>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</si>
  <si>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</si>
  <si>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</si>
  <si>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</si>
  <si>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</si>
  <si>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</si>
  <si>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</si>
  <si>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</si>
  <si>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</si>
  <si>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</si>
  <si>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</si>
  <si>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</si>
  <si>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</si>
  <si>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</si>
  <si>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</si>
  <si>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</si>
  <si>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</si>
  <si>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</si>
  <si>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</si>
  <si>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</si>
  <si>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</si>
  <si>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</si>
  <si>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</si>
  <si>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</si>
  <si>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</si>
  <si>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</si>
  <si>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</si>
  <si>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</si>
  <si>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</si>
  <si>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</si>
  <si>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</si>
  <si>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</si>
  <si>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</si>
  <si>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</si>
  <si>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</si>
  <si>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</si>
  <si>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</si>
  <si>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</si>
  <si>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</si>
  <si>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</si>
  <si>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</si>
  <si>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</si>
  <si>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</si>
  <si>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</si>
  <si>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</si>
  <si>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</si>
  <si>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</si>
  <si>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</si>
  <si>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</si>
  <si>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</si>
  <si>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</si>
  <si>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</si>
  <si>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</si>
  <si>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</si>
  <si>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</si>
  <si>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</si>
  <si>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</si>
  <si>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</si>
  <si>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</si>
  <si>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</si>
  <si>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</si>
  <si>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</si>
  <si>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</si>
  <si>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</si>
  <si>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</si>
  <si>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</si>
  <si>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</si>
  <si>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</si>
  <si>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</si>
  <si>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</si>
  <si>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</si>
  <si>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</si>
  <si>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</si>
  <si>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</si>
  <si>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</si>
  <si>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</si>
  <si>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</si>
  <si>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</si>
  <si>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</si>
  <si>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</si>
  <si>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</si>
  <si>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</si>
  <si>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</si>
  <si>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</si>
  <si>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</si>
  <si>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</si>
  <si>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</si>
  <si>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</si>
  <si>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</si>
  <si>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</si>
  <si>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</si>
  <si>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</si>
  <si>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</si>
  <si>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</si>
  <si>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</si>
  <si>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</si>
  <si>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</si>
  <si>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</si>
  <si>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</si>
  <si>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</si>
  <si>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</si>
  <si>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</si>
  <si>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</si>
  <si>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</si>
  <si>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</si>
  <si>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</si>
  <si>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</si>
  <si>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</si>
  <si>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</si>
  <si>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</si>
  <si>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</si>
  <si>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</si>
  <si>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</si>
  <si>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</si>
  <si>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</si>
  <si>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</si>
  <si>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</si>
  <si>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</si>
  <si>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</si>
  <si>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</si>
  <si>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</si>
  <si>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</si>
  <si>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</si>
  <si>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</si>
  <si>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</si>
  <si>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</si>
  <si>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</si>
  <si>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</si>
  <si>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</si>
  <si>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</si>
  <si>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</si>
  <si>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</si>
  <si>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</si>
  <si>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</si>
  <si>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</si>
  <si>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</si>
  <si>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</si>
  <si>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</si>
  <si>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</si>
  <si>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</si>
  <si>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</si>
  <si>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</si>
  <si>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</si>
  <si>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</si>
  <si>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</si>
  <si>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</si>
  <si>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</si>
  <si>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</si>
  <si>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</si>
  <si>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</si>
  <si>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</si>
  <si>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</si>
  <si>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</si>
  <si>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</si>
  <si>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</si>
  <si>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</si>
  <si>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</si>
  <si>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</si>
  <si>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</si>
  <si>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</si>
  <si>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</si>
  <si>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</si>
  <si>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</si>
  <si>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</si>
  <si>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</si>
  <si>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</si>
  <si>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</si>
  <si>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</si>
  <si>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</si>
  <si>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</si>
  <si>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</si>
  <si>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</si>
  <si>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</si>
  <si>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</si>
  <si>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</si>
  <si>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</si>
  <si>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</si>
  <si>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</si>
  <si>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</si>
  <si>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</si>
  <si>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</si>
  <si>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</si>
  <si>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</si>
  <si>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</si>
  <si>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</si>
  <si>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</si>
  <si>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</si>
  <si>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</si>
  <si>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</si>
  <si>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</si>
  <si>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</si>
  <si>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</si>
  <si>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</si>
  <si>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</si>
  <si>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</si>
  <si>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</si>
  <si>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</si>
  <si>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</si>
  <si>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</si>
  <si>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</si>
  <si>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</si>
  <si>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</si>
  <si>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</si>
  <si>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</si>
  <si>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</si>
  <si>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</si>
  <si>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</si>
  <si>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</si>
  <si>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</si>
  <si>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</si>
  <si>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</si>
  <si>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</si>
  <si>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</si>
  <si>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</si>
  <si>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</si>
  <si>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</si>
  <si>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</si>
  <si>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</si>
  <si>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</si>
  <si>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</si>
  <si>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</si>
  <si>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</si>
  <si>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</si>
  <si>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</si>
  <si>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</si>
  <si>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</si>
  <si>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</si>
  <si>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</si>
  <si>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</si>
  <si>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</si>
  <si>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</si>
  <si>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</si>
  <si>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</si>
  <si>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</si>
  <si>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</si>
  <si>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</si>
  <si>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</si>
  <si>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</si>
  <si>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</si>
  <si>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</si>
  <si>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</si>
  <si>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</si>
  <si>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</si>
  <si>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</si>
  <si>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</si>
  <si>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</si>
  <si>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</si>
  <si>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</si>
  <si>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</si>
  <si>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</si>
  <si>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</si>
  <si>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</si>
  <si>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</si>
  <si>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</si>
  <si>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</si>
  <si>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</si>
  <si>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</si>
  <si>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</si>
  <si>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</si>
  <si>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</si>
  <si>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</si>
  <si>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</si>
  <si>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</si>
  <si>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</si>
  <si>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</si>
  <si>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</si>
  <si>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</si>
  <si>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</si>
  <si>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</si>
  <si>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</si>
  <si>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</si>
  <si>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</si>
  <si>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</si>
  <si>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</si>
  <si>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</si>
  <si>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</si>
  <si>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</si>
  <si>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</si>
  <si>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</si>
  <si>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</si>
  <si>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</si>
  <si>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</si>
  <si>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</si>
  <si>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</si>
  <si>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</si>
  <si>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</si>
  <si>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</si>
  <si>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</si>
  <si>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</si>
  <si>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</si>
  <si>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</si>
  <si>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</si>
  <si>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</si>
  <si>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</si>
  <si>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</si>
  <si>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</si>
  <si>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</si>
  <si>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</si>
  <si>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</si>
  <si>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</si>
  <si>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</si>
  <si>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</si>
  <si>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</si>
  <si>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</si>
  <si>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</si>
  <si>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</si>
  <si>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</si>
  <si>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</si>
  <si>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</si>
  <si>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</si>
  <si>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</si>
  <si>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</si>
  <si>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</si>
  <si>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</si>
  <si>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</si>
  <si>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</si>
  <si>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</si>
  <si>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</si>
  <si>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</si>
  <si>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</si>
  <si>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</si>
  <si>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</si>
  <si>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</si>
  <si>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</si>
  <si>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</si>
  <si>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</si>
  <si>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</si>
  <si>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</si>
  <si>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</si>
  <si>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</si>
  <si>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</si>
  <si>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</si>
  <si>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</si>
  <si>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</si>
  <si>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</si>
  <si>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</si>
  <si>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</si>
  <si>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</si>
  <si>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</si>
  <si>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</si>
  <si>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</si>
  <si>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</si>
  <si>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</si>
  <si>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</si>
  <si>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</si>
  <si>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</si>
  <si>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</si>
  <si>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</si>
  <si>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</si>
  <si>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</si>
  <si>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</si>
  <si>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</si>
  <si>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</si>
  <si>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</si>
  <si>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</si>
  <si>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</si>
  <si>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</si>
  <si>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</si>
  <si>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</si>
  <si>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</si>
  <si>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</si>
  <si>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</si>
  <si>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</si>
  <si>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</si>
  <si>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</si>
  <si>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</si>
  <si>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</si>
  <si>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</si>
  <si>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</si>
  <si>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</si>
  <si>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</si>
  <si>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</si>
  <si>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</si>
  <si>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</si>
  <si>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</si>
  <si>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</si>
  <si>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</si>
  <si>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</si>
  <si>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</si>
  <si>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</si>
  <si>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</si>
  <si>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</si>
  <si>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</si>
  <si>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</si>
  <si>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</si>
  <si>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</si>
  <si>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</si>
  <si>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</si>
  <si>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</si>
  <si>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</si>
  <si>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</si>
  <si>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</si>
  <si>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</si>
  <si>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</si>
  <si>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</si>
  <si>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</si>
  <si>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</si>
  <si>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</si>
  <si>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</si>
  <si>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</si>
  <si>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</si>
  <si>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</si>
  <si>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</si>
  <si>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</si>
  <si>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</si>
  <si>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</si>
  <si>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</si>
  <si>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</si>
  <si>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</si>
  <si>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</si>
  <si>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</si>
  <si>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</si>
  <si>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</si>
  <si>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</si>
  <si>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</si>
  <si>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</si>
  <si>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</si>
  <si>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</si>
  <si>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</si>
  <si>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</si>
  <si>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</si>
  <si>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</si>
  <si>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</si>
  <si>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</si>
  <si>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</si>
  <si>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</si>
  <si>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</si>
  <si>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</si>
  <si>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</si>
  <si>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</si>
  <si>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</si>
  <si>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</si>
  <si>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</si>
  <si>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</si>
  <si>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</si>
  <si>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</si>
  <si>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</si>
  <si>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</si>
  <si>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</si>
  <si>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</si>
  <si>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</si>
  <si>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</si>
  <si>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</si>
  <si>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</si>
  <si>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</si>
  <si>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</si>
  <si>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</si>
  <si>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</si>
  <si>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</si>
  <si>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</si>
  <si>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</si>
  <si>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</si>
  <si>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</si>
  <si>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</si>
  <si>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</si>
  <si>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</si>
  <si>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</si>
  <si>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</si>
  <si>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</si>
  <si>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</si>
  <si>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</si>
  <si>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</si>
  <si>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</si>
  <si>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</si>
  <si>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</si>
  <si>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</si>
  <si>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</si>
  <si>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</si>
  <si>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</si>
  <si>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</si>
  <si>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</si>
  <si>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</si>
  <si>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</si>
  <si>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</si>
  <si>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</si>
  <si>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</si>
  <si>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</si>
  <si>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</si>
  <si>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</si>
  <si>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</si>
  <si>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</si>
  <si>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</si>
  <si>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</si>
  <si>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</si>
  <si>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</si>
  <si>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</si>
  <si>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</si>
  <si>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</si>
  <si>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</si>
  <si>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</si>
  <si>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</si>
  <si>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</si>
  <si>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</si>
  <si>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</si>
  <si>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</si>
  <si>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</si>
  <si>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</si>
  <si>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</si>
  <si>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</si>
  <si>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</si>
  <si>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</si>
  <si>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</si>
  <si>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</si>
  <si>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</si>
  <si>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</si>
  <si>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</si>
  <si>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</si>
  <si>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</si>
  <si>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</si>
  <si>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</si>
  <si>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</si>
  <si>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</si>
  <si>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</si>
  <si>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</si>
  <si>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</si>
  <si>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</si>
  <si>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</si>
  <si>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</si>
  <si>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</si>
  <si>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</si>
  <si>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</si>
  <si>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</si>
  <si>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</si>
  <si>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</si>
  <si>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</si>
  <si>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</si>
  <si>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</si>
  <si>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</si>
  <si>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</si>
  <si>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</si>
  <si>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</si>
  <si>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</si>
  <si>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</si>
  <si>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</si>
  <si>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</si>
  <si>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</si>
  <si>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</si>
  <si>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</si>
  <si>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</si>
  <si>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</si>
  <si>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</si>
  <si>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</si>
  <si>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</si>
  <si>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</si>
  <si>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</si>
  <si>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</si>
  <si>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</si>
  <si>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</si>
  <si>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</si>
  <si>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</si>
  <si>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</si>
  <si>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</si>
  <si>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</si>
  <si>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</si>
  <si>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</si>
  <si>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</si>
  <si>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</si>
  <si>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</si>
  <si>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</si>
  <si>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</si>
  <si>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</si>
  <si>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</si>
  <si>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</si>
  <si>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</si>
  <si>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</si>
  <si>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</si>
  <si>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</si>
  <si>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</si>
  <si>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</si>
  <si>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</si>
  <si>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</si>
  <si>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</si>
  <si>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</si>
  <si>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</si>
  <si>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</si>
  <si>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</si>
  <si>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</si>
  <si>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</si>
  <si>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</si>
  <si>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</si>
  <si>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</si>
  <si>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</si>
  <si>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</si>
  <si>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</si>
  <si>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</si>
  <si>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</si>
  <si>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</si>
  <si>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</si>
  <si>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</si>
  <si>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</si>
  <si>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</si>
  <si>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</si>
  <si>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</si>
  <si>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</si>
  <si>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</si>
  <si>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</si>
  <si>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</si>
  <si>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</si>
  <si>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</si>
  <si>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</si>
  <si>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</si>
  <si>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</si>
  <si>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</si>
  <si>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</si>
  <si>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</si>
  <si>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</si>
  <si>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</si>
  <si>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</si>
  <si>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</si>
  <si>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</si>
  <si>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</si>
  <si>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</si>
  <si>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</si>
  <si>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</si>
  <si>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</si>
  <si>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</si>
  <si>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</si>
  <si>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</si>
  <si>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</si>
  <si>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</si>
  <si>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</si>
  <si>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</si>
  <si>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</si>
  <si>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</si>
  <si>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</si>
  <si>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</si>
  <si>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</si>
  <si>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</si>
  <si>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</si>
  <si>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</si>
  <si>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</si>
  <si>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</si>
  <si>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</si>
  <si>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</si>
  <si>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</si>
  <si>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</si>
  <si>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</si>
  <si>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</si>
  <si>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</si>
  <si>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</si>
  <si>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</si>
  <si>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</si>
  <si>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</si>
  <si>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</si>
  <si>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</si>
  <si>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</si>
  <si>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</si>
  <si>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</si>
  <si>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</si>
  <si>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</si>
  <si>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</si>
  <si>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</si>
  <si>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</si>
  <si>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</si>
  <si>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</si>
  <si>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</si>
  <si>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</si>
  <si>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</si>
  <si>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</si>
  <si>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</si>
  <si>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</si>
  <si>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</si>
  <si>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</si>
  <si>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</si>
  <si>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</si>
  <si>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</si>
  <si>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</si>
  <si>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</si>
  <si>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</si>
  <si>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</si>
  <si>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</si>
  <si>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</si>
  <si>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</si>
  <si>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</si>
  <si>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</si>
  <si>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</si>
  <si>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</si>
  <si>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</si>
  <si>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</si>
  <si>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</si>
  <si>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</si>
  <si>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</si>
  <si>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</si>
  <si>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</si>
  <si>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</si>
  <si>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</si>
  <si>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</si>
  <si>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</si>
  <si>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</si>
  <si>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</si>
  <si>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</si>
  <si>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</si>
  <si>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</si>
  <si>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</si>
  <si>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</si>
  <si>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</si>
  <si>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</si>
  <si>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</si>
  <si>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</si>
  <si>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</si>
  <si>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</si>
  <si>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</si>
  <si>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</si>
  <si>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</si>
  <si>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</si>
  <si>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</si>
  <si>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</si>
  <si>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</si>
  <si>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</si>
  <si>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</si>
  <si>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</si>
  <si>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</si>
  <si>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</si>
  <si>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</si>
  <si>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</si>
  <si>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</si>
  <si>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</si>
  <si>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</si>
  <si>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</si>
  <si>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</si>
  <si>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</si>
  <si>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</si>
  <si>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</si>
  <si>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</si>
  <si>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</si>
  <si>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</si>
  <si>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</si>
  <si>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</si>
  <si>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</si>
  <si>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</si>
  <si>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</si>
  <si>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</si>
  <si>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</si>
  <si>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</si>
  <si>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</si>
  <si>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</si>
  <si>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</si>
  <si>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</si>
  <si>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</si>
  <si>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</si>
  <si>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</si>
  <si>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</si>
  <si>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</si>
  <si>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</si>
  <si>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</si>
  <si>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</si>
  <si>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</si>
  <si>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</si>
  <si>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</si>
  <si>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</si>
  <si>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</si>
  <si>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</si>
  <si>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</si>
  <si>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</si>
  <si>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</si>
  <si>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</si>
  <si>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</si>
  <si>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</si>
  <si>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</si>
  <si>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</si>
  <si>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</si>
  <si>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</si>
  <si>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</si>
  <si>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</si>
  <si>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</si>
  <si>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</si>
  <si>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</si>
  <si>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</si>
  <si>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</si>
  <si>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</si>
  <si>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</si>
  <si>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</si>
  <si>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</si>
  <si>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</si>
  <si>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</si>
  <si>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</si>
  <si>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</si>
  <si>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</si>
  <si>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</si>
  <si>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</si>
  <si>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</si>
  <si>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</si>
  <si>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</si>
  <si>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</si>
  <si>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</si>
  <si>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</si>
  <si>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</si>
  <si>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</si>
  <si>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</si>
  <si>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</si>
  <si>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</si>
  <si>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</si>
  <si>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</si>
  <si>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</si>
  <si>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</si>
  <si>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</si>
  <si>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</si>
  <si>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</si>
  <si>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</si>
  <si>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</si>
  <si>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</si>
  <si>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</si>
  <si>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</si>
  <si>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</si>
  <si>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</si>
  <si>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</si>
  <si>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</si>
  <si>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</si>
  <si>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</si>
  <si>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</si>
  <si>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</si>
  <si>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</si>
  <si>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</si>
  <si>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</si>
  <si>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</si>
  <si>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</si>
  <si>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</si>
  <si>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</si>
  <si>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</si>
  <si>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</si>
  <si>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</si>
  <si>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</si>
  <si>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</si>
  <si>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</si>
  <si>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</si>
  <si>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</si>
  <si>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</si>
  <si>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</si>
  <si>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</si>
  <si>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</si>
  <si>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</si>
  <si>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</si>
  <si>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</si>
  <si>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</si>
  <si>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</si>
  <si>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</si>
  <si>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</si>
  <si>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</si>
  <si>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</si>
  <si>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</si>
  <si>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</si>
  <si>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</si>
  <si>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</si>
  <si>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</si>
  <si>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</si>
  <si>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</si>
  <si>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</si>
  <si>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</si>
  <si>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</si>
  <si>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</si>
  <si>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</si>
  <si>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</si>
  <si>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</si>
  <si>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</si>
  <si>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</si>
  <si>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</si>
  <si>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</si>
  <si>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</si>
  <si>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</si>
  <si>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</si>
  <si>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</si>
  <si>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</si>
  <si>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</si>
  <si>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</si>
  <si>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</si>
  <si>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</si>
  <si>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</si>
  <si>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</si>
  <si>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</si>
  <si>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</si>
  <si>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</si>
  <si>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</si>
  <si>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</si>
  <si>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</si>
  <si>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</si>
  <si>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</si>
  <si>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</si>
  <si>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</si>
  <si>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</si>
  <si>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</si>
  <si>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</si>
  <si>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</si>
  <si>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</si>
  <si>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</si>
  <si>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</si>
  <si>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</si>
  <si>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</si>
  <si>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</si>
  <si>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</si>
  <si>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</si>
  <si>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</si>
  <si>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</si>
  <si>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</si>
  <si>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</si>
  <si>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</si>
  <si>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</si>
  <si>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</si>
  <si>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</si>
  <si>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</si>
  <si>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</si>
  <si>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</si>
  <si>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</si>
  <si>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</si>
  <si>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</si>
  <si>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</si>
  <si>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</si>
  <si>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</si>
  <si>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</si>
  <si>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</si>
  <si>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</si>
  <si>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</si>
  <si>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</si>
  <si>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</si>
  <si>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</si>
  <si>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</si>
  <si>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</si>
  <si>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</si>
  <si>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</si>
  <si>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</si>
  <si>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</si>
  <si>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</si>
  <si>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</si>
  <si>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</si>
  <si>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</si>
  <si>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</si>
  <si>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</si>
  <si>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</si>
  <si>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</si>
  <si>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</si>
  <si>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</si>
  <si>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</si>
  <si>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</si>
  <si>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</si>
  <si>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</si>
  <si>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</si>
  <si>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</si>
  <si>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</si>
  <si>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</si>
  <si>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</si>
  <si>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</si>
  <si>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</si>
  <si>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</si>
  <si>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</si>
  <si>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</si>
  <si>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</si>
  <si>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</si>
  <si>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</si>
  <si>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</si>
  <si>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</si>
  <si>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</si>
  <si>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</si>
  <si>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</si>
  <si>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</si>
  <si>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</si>
  <si>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</si>
  <si>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</si>
  <si>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</si>
  <si>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</si>
  <si>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</si>
  <si>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</si>
  <si>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</si>
  <si>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</si>
  <si>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</si>
  <si>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</si>
  <si>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</si>
  <si>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</si>
  <si>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</si>
  <si>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</si>
  <si>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</si>
  <si>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</si>
  <si>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</si>
  <si>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</si>
  <si>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</si>
  <si>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</si>
  <si>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</si>
  <si>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</si>
  <si>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</si>
  <si>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</si>
  <si>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</si>
  <si>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</si>
  <si>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</si>
  <si>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</si>
  <si>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</si>
  <si>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</si>
  <si>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</si>
  <si>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</si>
  <si>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</si>
  <si>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</si>
  <si>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</si>
  <si>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</si>
  <si>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</si>
  <si>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</si>
  <si>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</si>
  <si>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</si>
  <si>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</si>
  <si>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</si>
  <si>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</si>
  <si>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</si>
  <si>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</si>
  <si>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</si>
  <si>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</si>
  <si>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</si>
  <si>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</si>
  <si>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</si>
  <si>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</si>
  <si>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</si>
  <si>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</si>
  <si>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</si>
  <si>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</si>
  <si>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</si>
  <si>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</si>
  <si>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</si>
  <si>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</si>
  <si>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</si>
  <si>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</si>
  <si>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</si>
  <si>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</si>
  <si>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</si>
  <si>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</si>
  <si>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</si>
  <si>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</si>
  <si>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</si>
  <si>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</si>
  <si>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</si>
  <si>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</si>
  <si>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</si>
  <si>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</si>
  <si>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</si>
  <si>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</si>
  <si>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</si>
  <si>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</si>
  <si>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</si>
  <si>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</si>
  <si>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</si>
  <si>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</si>
  <si>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</si>
  <si>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</si>
  <si>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</si>
  <si>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</si>
  <si>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</si>
  <si>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</si>
  <si>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</si>
  <si>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</si>
  <si>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</si>
  <si>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</si>
  <si>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</si>
  <si>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</si>
  <si>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</si>
  <si>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</si>
  <si>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</si>
  <si>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</si>
  <si>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</si>
  <si>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</si>
  <si>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</si>
  <si>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</si>
  <si>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</si>
  <si>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</si>
  <si>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</si>
  <si>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</si>
  <si>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</si>
  <si>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</si>
  <si>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</si>
  <si>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</si>
  <si>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</si>
  <si>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</si>
  <si>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</si>
  <si>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</si>
  <si>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</si>
  <si>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</si>
  <si>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</si>
  <si>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</si>
  <si>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</si>
  <si>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</si>
  <si>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</si>
  <si>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</si>
  <si>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</si>
  <si>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</si>
  <si>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</si>
  <si>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</si>
  <si>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</si>
  <si>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</si>
  <si>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</si>
  <si>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</si>
  <si>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</si>
  <si>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</si>
  <si>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</si>
  <si>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</si>
  <si>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</si>
  <si>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</si>
  <si>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</si>
  <si>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</si>
  <si>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</si>
  <si>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</si>
  <si>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</si>
  <si>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</si>
  <si>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</si>
  <si>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</si>
  <si>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</si>
  <si>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</si>
  <si>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</si>
  <si>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</si>
  <si>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</si>
  <si>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</si>
  <si>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</si>
  <si>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</si>
  <si>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</si>
  <si>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</si>
  <si>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</si>
  <si>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</si>
  <si>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</si>
  <si>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</si>
  <si>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</si>
  <si>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</si>
  <si>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</si>
  <si>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</si>
  <si>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</si>
  <si>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</si>
  <si>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</si>
  <si>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</si>
  <si>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</si>
  <si>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</si>
  <si>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</si>
  <si>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</si>
  <si>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</si>
  <si>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</si>
  <si>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</si>
  <si>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</si>
  <si>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</si>
  <si>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</si>
  <si>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</si>
  <si>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</si>
  <si>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</si>
  <si>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</si>
  <si>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</si>
  <si>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</si>
  <si>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</si>
  <si>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</si>
  <si>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</si>
  <si>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</si>
  <si>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</si>
  <si>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</si>
  <si>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</si>
  <si>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</si>
  <si>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</si>
  <si>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</si>
  <si>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</si>
  <si>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</si>
  <si>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</si>
  <si>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</si>
  <si>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</si>
  <si>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</si>
  <si>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</si>
  <si>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</si>
  <si>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</si>
  <si>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</si>
  <si>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</si>
  <si>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</si>
  <si>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</si>
  <si>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</si>
  <si>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</si>
  <si>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</si>
  <si>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</si>
  <si>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</si>
  <si>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</si>
  <si>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</si>
  <si>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</si>
  <si>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</si>
  <si>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</si>
  <si>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</si>
  <si>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</si>
  <si>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</si>
  <si>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</si>
  <si>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</si>
  <si>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</si>
  <si>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</si>
  <si>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</si>
  <si>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</si>
  <si>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</si>
  <si>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</si>
  <si>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</si>
  <si>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</si>
  <si>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</si>
  <si>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</si>
  <si>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</si>
  <si>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</si>
  <si>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</si>
  <si>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</si>
  <si>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</si>
  <si>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</si>
  <si>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</si>
  <si>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</si>
  <si>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</si>
  <si>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</si>
  <si>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</si>
  <si>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</si>
  <si>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</si>
  <si>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</si>
  <si>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</si>
  <si>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</si>
  <si>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</si>
  <si>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</si>
  <si>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</si>
  <si>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</si>
  <si>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</si>
  <si>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</si>
  <si>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</si>
  <si>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</si>
  <si>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</si>
  <si>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</si>
  <si>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</si>
  <si>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</si>
  <si>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</si>
  <si>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</si>
  <si>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</si>
  <si>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</si>
  <si>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</si>
  <si>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</si>
  <si>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</si>
  <si>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</si>
  <si>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</si>
  <si>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</si>
  <si>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</si>
  <si>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</si>
  <si>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</si>
  <si>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</si>
  <si>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</si>
  <si>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</si>
  <si>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</si>
  <si>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</si>
  <si>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</si>
  <si>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</si>
  <si>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</si>
  <si>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</si>
  <si>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</si>
  <si>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</si>
  <si>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</si>
  <si>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</si>
  <si>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</si>
  <si>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</si>
  <si>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</si>
  <si>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</si>
  <si>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</si>
  <si>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</si>
  <si>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</si>
  <si>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</si>
  <si>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</si>
  <si>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</si>
  <si>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</si>
  <si>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</si>
  <si>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</si>
  <si>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</si>
  <si>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</si>
  <si>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</si>
  <si>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</si>
  <si>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</si>
  <si>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</si>
  <si>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</si>
  <si>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</si>
  <si>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</si>
  <si>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</si>
  <si>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</si>
  <si>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</si>
  <si>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</si>
  <si>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</si>
  <si>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</si>
  <si>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</si>
  <si>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</si>
  <si>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</si>
  <si>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</si>
  <si>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</si>
  <si>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</si>
  <si>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</si>
  <si>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</si>
  <si>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</si>
  <si>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</si>
  <si>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</si>
  <si>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</si>
  <si>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</si>
  <si>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</si>
  <si>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</si>
  <si>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</si>
  <si>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</si>
  <si>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</si>
  <si>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</si>
  <si>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</si>
  <si>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</si>
  <si>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</si>
  <si>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</si>
  <si>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</si>
  <si>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</si>
  <si>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</si>
  <si>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</si>
  <si>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</si>
  <si>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</si>
  <si>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</si>
  <si>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</si>
  <si>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</si>
  <si>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</si>
  <si>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</si>
  <si>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</si>
  <si>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</si>
  <si>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</si>
  <si>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</si>
  <si>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</si>
  <si>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</si>
  <si>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</si>
  <si>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</si>
  <si>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</si>
  <si>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</si>
  <si>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</si>
  <si>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</si>
  <si>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</si>
  <si>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</si>
  <si>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</si>
  <si>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</si>
  <si>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</si>
  <si>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</si>
  <si>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</si>
  <si>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</si>
  <si>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</si>
  <si>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</si>
  <si>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</si>
  <si>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</si>
  <si>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</si>
  <si>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</si>
  <si>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</si>
  <si>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</si>
  <si>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</si>
  <si>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</si>
  <si>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</si>
  <si>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</si>
  <si>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</si>
  <si>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</si>
  <si>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</si>
  <si>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</si>
  <si>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</si>
  <si>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</si>
  <si>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</si>
  <si>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</si>
  <si>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</si>
  <si>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</si>
  <si>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</si>
  <si>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</si>
  <si>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</si>
  <si>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</si>
  <si>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</si>
  <si>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</si>
  <si>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</si>
  <si>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</si>
  <si>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</si>
  <si>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</si>
  <si>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</si>
  <si>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</si>
  <si>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</si>
  <si>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</si>
  <si>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</si>
  <si>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</si>
  <si>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</si>
  <si>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</si>
  <si>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</si>
  <si>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</si>
  <si>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</si>
  <si>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</si>
  <si>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</si>
  <si>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</si>
  <si>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</si>
  <si>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</si>
  <si>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</si>
  <si>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</si>
  <si>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</si>
  <si>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</si>
  <si>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</si>
  <si>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</si>
  <si>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</si>
  <si>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</si>
  <si>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</si>
  <si>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</si>
  <si>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</si>
  <si>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</si>
  <si>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</si>
  <si>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</si>
  <si>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</si>
  <si>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</si>
  <si>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</si>
  <si>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</si>
  <si>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</si>
  <si>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</si>
  <si>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</si>
  <si>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</si>
  <si>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</si>
  <si>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</si>
  <si>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</si>
  <si>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</si>
  <si>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</si>
  <si>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</si>
  <si>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</si>
  <si>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</si>
  <si>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</si>
  <si>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</si>
  <si>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</si>
  <si>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</si>
  <si>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</si>
  <si>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</si>
  <si>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</si>
  <si>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</si>
  <si>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</si>
  <si>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</si>
  <si>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</si>
  <si>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</si>
  <si>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</si>
  <si>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</si>
  <si>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</si>
  <si>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</si>
  <si>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</si>
  <si>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</si>
  <si>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</si>
  <si>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</si>
  <si>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</si>
  <si>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</si>
  <si>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</si>
  <si>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</si>
  <si>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</si>
  <si>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</si>
  <si>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</si>
  <si>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</si>
  <si>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</si>
  <si>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</si>
  <si>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</si>
  <si>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</si>
  <si>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</si>
  <si>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</si>
  <si>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</si>
  <si>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</si>
  <si>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</si>
  <si>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</si>
  <si>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</si>
  <si>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</si>
  <si>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</si>
  <si>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</si>
  <si>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</si>
  <si>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</si>
  <si>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</si>
  <si>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</si>
  <si>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</si>
  <si>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</si>
  <si>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</si>
  <si>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</si>
  <si>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</si>
  <si>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</si>
  <si>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</si>
  <si>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</si>
  <si>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</si>
  <si>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</si>
  <si>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</si>
  <si>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</si>
  <si>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</si>
  <si>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</si>
  <si>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</si>
  <si>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</si>
  <si>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</si>
  <si>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</si>
  <si>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</si>
  <si>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</si>
  <si>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</si>
  <si>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</si>
  <si>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</si>
  <si>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</si>
  <si>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</si>
  <si>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</si>
  <si>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</si>
  <si>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</si>
  <si>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</si>
  <si>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</si>
  <si>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</si>
  <si>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</si>
  <si>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</si>
  <si>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</si>
  <si>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</si>
  <si>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</si>
  <si>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</si>
  <si>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</si>
  <si>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</si>
  <si>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</si>
  <si>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</si>
  <si>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</si>
  <si>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</si>
  <si>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</si>
  <si>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</si>
  <si>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</si>
  <si>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</si>
  <si>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</si>
  <si>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</si>
  <si>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</si>
  <si>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</si>
  <si>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</si>
  <si>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</si>
  <si>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</si>
  <si>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</si>
  <si>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</si>
  <si>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</si>
  <si>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</si>
  <si>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</si>
  <si>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</si>
  <si>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</si>
  <si>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</si>
  <si>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</si>
  <si>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</si>
  <si>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</si>
  <si>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</si>
  <si>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</si>
  <si>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</si>
  <si>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</si>
  <si>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</si>
  <si>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</si>
  <si>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</si>
  <si>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</si>
  <si>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</si>
  <si>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</si>
  <si>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</si>
  <si>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</si>
  <si>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</si>
  <si>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</si>
  <si>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</si>
  <si>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</si>
  <si>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</si>
  <si>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</si>
  <si>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</si>
  <si>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</si>
  <si>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</si>
  <si>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</si>
  <si>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</si>
  <si>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</si>
  <si>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</si>
  <si>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</si>
  <si>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</si>
  <si>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</si>
  <si>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</si>
  <si>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</si>
  <si>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</si>
  <si>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</si>
  <si>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</si>
  <si>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</si>
  <si>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</si>
  <si>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</si>
  <si>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</si>
  <si>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</si>
  <si>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</si>
  <si>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</si>
  <si>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</si>
  <si>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</si>
  <si>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</si>
  <si>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</si>
  <si>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</si>
  <si>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</si>
  <si>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</si>
  <si>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</si>
  <si>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</si>
  <si>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</si>
  <si>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</si>
  <si>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</si>
  <si>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</si>
  <si>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</si>
  <si>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</si>
  <si>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</si>
  <si>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</si>
  <si>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</si>
  <si>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</si>
  <si>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</si>
  <si>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</si>
  <si>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</si>
  <si>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</si>
  <si>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</si>
  <si>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</si>
  <si>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</si>
  <si>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</si>
  <si>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</si>
  <si>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</si>
  <si>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</si>
  <si>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</si>
  <si>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</si>
  <si>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</si>
  <si>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</si>
  <si>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</si>
  <si>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</si>
  <si>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</si>
  <si>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</si>
  <si>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</si>
  <si>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</si>
  <si>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</si>
  <si>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</si>
  <si>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</si>
  <si>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</si>
  <si>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</si>
  <si>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</si>
  <si>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</si>
  <si>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</si>
  <si>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</si>
  <si>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</si>
  <si>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</si>
  <si>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</si>
  <si>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</si>
  <si>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</si>
  <si>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</si>
  <si>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</si>
  <si>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</si>
  <si>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</si>
  <si>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</si>
  <si>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</si>
  <si>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</si>
  <si>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</si>
  <si>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</si>
  <si>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</si>
  <si>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</si>
  <si>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</si>
  <si>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</si>
  <si>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</si>
  <si>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</si>
  <si>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</si>
  <si>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</si>
  <si>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</si>
  <si>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</si>
  <si>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</si>
  <si>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</si>
  <si>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</si>
  <si>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</si>
  <si>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</si>
  <si>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</si>
  <si>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</si>
  <si>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</si>
  <si>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</si>
  <si>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</si>
  <si>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</si>
  <si>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</si>
  <si>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</si>
  <si>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</si>
  <si>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</si>
  <si>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</si>
  <si>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</si>
  <si>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</si>
  <si>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</si>
  <si>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</si>
  <si>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</si>
  <si>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</si>
  <si>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</si>
  <si>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</si>
  <si>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</si>
  <si>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</si>
  <si>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</si>
  <si>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</si>
  <si>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</si>
  <si>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</si>
  <si>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</si>
  <si>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</si>
  <si>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</si>
  <si>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</si>
  <si>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</si>
  <si>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</si>
  <si>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</si>
  <si>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</si>
  <si>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</si>
  <si>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</si>
  <si>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</si>
  <si>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</si>
  <si>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</si>
  <si>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</si>
  <si>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</si>
  <si>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</si>
  <si>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</si>
  <si>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</si>
  <si>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</si>
  <si>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</si>
  <si>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</si>
  <si>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</si>
  <si>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</si>
  <si>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</si>
  <si>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</si>
  <si>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</si>
  <si>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</si>
  <si>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</si>
  <si>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</si>
  <si>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</si>
  <si>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</si>
  <si>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</si>
  <si>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</si>
  <si>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</si>
  <si>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</si>
  <si>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</si>
  <si>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</si>
  <si>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</si>
  <si>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</si>
  <si>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</si>
  <si>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</si>
  <si>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</si>
  <si>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</si>
  <si>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</si>
  <si>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</si>
  <si>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</si>
  <si>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</si>
  <si>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</si>
  <si>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</si>
  <si>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</si>
  <si>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</si>
  <si>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</si>
  <si>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</si>
  <si>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</si>
  <si>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</si>
  <si>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</si>
  <si>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</si>
  <si>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</si>
  <si>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</si>
  <si>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</si>
  <si>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</si>
  <si>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</si>
  <si>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</si>
  <si>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</si>
  <si>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</si>
  <si>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</si>
  <si>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</si>
  <si>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</si>
  <si>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</si>
  <si>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</si>
  <si>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</si>
  <si>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</si>
  <si>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</si>
  <si>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</si>
  <si>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</si>
  <si>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</si>
  <si>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</si>
  <si>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</si>
  <si>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</si>
  <si>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</si>
  <si>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</si>
  <si>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</si>
  <si>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</si>
  <si>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</si>
  <si>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</si>
  <si>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</si>
  <si>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</si>
  <si>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</si>
  <si>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</si>
  <si>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</si>
  <si>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</si>
  <si>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</si>
  <si>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</si>
  <si>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</si>
  <si>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</si>
  <si>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</si>
  <si>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</si>
  <si>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</si>
  <si>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</si>
  <si>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</si>
  <si>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</si>
  <si>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</si>
  <si>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</si>
  <si>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</si>
  <si>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</si>
  <si>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</si>
  <si>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</si>
  <si>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</si>
  <si>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</si>
  <si>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</si>
  <si>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</si>
  <si>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</si>
  <si>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</si>
  <si>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</si>
  <si>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</si>
  <si>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</si>
  <si>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</si>
  <si>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</si>
  <si>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</si>
  <si>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</si>
  <si>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</si>
  <si>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</si>
  <si>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</si>
  <si>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</si>
  <si>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</si>
  <si>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</si>
  <si>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</si>
  <si>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</si>
  <si>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</si>
  <si>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</si>
  <si>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</si>
  <si>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</si>
  <si>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</si>
  <si>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</si>
  <si>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</si>
  <si>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</si>
  <si>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</si>
  <si>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</si>
  <si>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</si>
  <si>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</si>
  <si>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</si>
  <si>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</si>
  <si>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</si>
  <si>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</si>
  <si>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</si>
  <si>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</si>
  <si>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</si>
  <si>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</si>
  <si>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</si>
  <si>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</si>
  <si>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</si>
  <si>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</si>
  <si>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</si>
  <si>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</si>
  <si>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</si>
  <si>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</si>
  <si>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</si>
  <si>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</si>
  <si>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</si>
  <si>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</si>
  <si>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</si>
  <si>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</si>
  <si>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</si>
  <si>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</si>
  <si>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</si>
  <si>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</si>
  <si>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</si>
  <si>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</si>
  <si>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</si>
  <si>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</si>
  <si>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</si>
  <si>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</si>
  <si>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</si>
  <si>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</si>
  <si>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</si>
  <si>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</si>
  <si>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</si>
  <si>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</si>
  <si>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</si>
  <si>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</si>
  <si>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</si>
  <si>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</si>
  <si>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</si>
  <si>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</si>
  <si>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</si>
  <si>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</si>
  <si>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</si>
  <si>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</si>
  <si>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</si>
  <si>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</si>
  <si>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</si>
  <si>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</si>
  <si>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</si>
  <si>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</si>
  <si>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</si>
  <si>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</si>
  <si>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</si>
  <si>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</si>
  <si>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</si>
  <si>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</si>
  <si>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</si>
  <si>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</si>
  <si>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</si>
  <si>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</si>
  <si>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</si>
  <si>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</si>
  <si>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</si>
  <si>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</si>
  <si>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</si>
  <si>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</si>
  <si>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</si>
  <si>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</si>
  <si>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</si>
  <si>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</si>
  <si>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</si>
  <si>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</si>
  <si>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</si>
  <si>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</si>
  <si>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</si>
  <si>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</si>
  <si>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</si>
  <si>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</si>
  <si>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</si>
  <si>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</si>
  <si>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</si>
  <si>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</si>
  <si>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</si>
  <si>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</si>
  <si>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</si>
  <si>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</si>
  <si>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</si>
  <si>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</si>
  <si>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</si>
  <si>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</si>
  <si>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</si>
  <si>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</si>
  <si>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</si>
  <si>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</si>
  <si>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</si>
  <si>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</si>
  <si>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</si>
  <si>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</si>
  <si>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</si>
  <si>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</si>
  <si>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</si>
  <si>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</si>
  <si>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</si>
  <si>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</si>
  <si>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</si>
  <si>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</si>
  <si>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</si>
  <si>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</si>
  <si>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</si>
  <si>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</si>
  <si>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</si>
  <si>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</si>
  <si>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</si>
  <si>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</si>
  <si>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</si>
  <si>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</si>
  <si>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</si>
  <si>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</si>
  <si>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</si>
  <si>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</si>
  <si>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</si>
  <si>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</si>
  <si>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</si>
  <si>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</si>
  <si>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</si>
  <si>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</si>
  <si>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</si>
  <si>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</si>
  <si>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</si>
  <si>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</si>
  <si>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</si>
  <si>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</si>
  <si>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</si>
  <si>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</si>
  <si>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</si>
  <si>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</si>
  <si>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</si>
  <si>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</si>
  <si>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</si>
  <si>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</si>
  <si>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</si>
  <si>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</si>
  <si>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</si>
  <si>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</si>
  <si>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</si>
  <si>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</si>
  <si>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</si>
  <si>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</si>
  <si>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</si>
  <si>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</si>
  <si>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</si>
  <si>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</si>
  <si>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</si>
  <si>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</si>
  <si>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</si>
  <si>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</si>
  <si>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</si>
  <si>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</si>
  <si>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</si>
  <si>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</si>
  <si>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</si>
  <si>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</si>
  <si>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</si>
  <si>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</si>
  <si>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</si>
  <si>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</si>
  <si>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</si>
  <si>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</si>
  <si>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</si>
  <si>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</si>
  <si>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</si>
  <si>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</si>
  <si>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</si>
  <si>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</si>
  <si>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</si>
  <si>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</si>
  <si>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</si>
  <si>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</si>
  <si>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</si>
  <si>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</si>
  <si>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</si>
  <si>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</si>
  <si>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</si>
  <si>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</si>
  <si>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</si>
  <si>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</si>
  <si>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</si>
  <si>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</si>
  <si>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</si>
  <si>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</si>
  <si>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</si>
  <si>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</si>
  <si>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</si>
  <si>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</si>
  <si>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</si>
  <si>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</si>
  <si>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</si>
  <si>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</si>
  <si>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</si>
  <si>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</si>
  <si>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</si>
  <si>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</si>
  <si>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</si>
  <si>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</si>
  <si>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</si>
  <si>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</si>
  <si>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</si>
  <si>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</si>
  <si>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</si>
  <si>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</si>
  <si>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</si>
  <si>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</si>
  <si>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</si>
  <si>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</si>
  <si>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</si>
  <si>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</si>
  <si>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</si>
  <si>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</si>
  <si>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</si>
  <si>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</si>
  <si>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</si>
  <si>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</si>
  <si>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</si>
  <si>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</si>
  <si>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</si>
  <si>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</si>
  <si>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</si>
  <si>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</si>
  <si>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</si>
  <si>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</si>
  <si>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</si>
  <si>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</si>
  <si>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</si>
  <si>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</si>
  <si>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</si>
  <si>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</si>
  <si>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</si>
  <si>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</si>
  <si>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</si>
  <si>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</si>
  <si>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</si>
  <si>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</si>
  <si>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</si>
  <si>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</si>
  <si>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</si>
  <si>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</si>
  <si>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</si>
  <si>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</si>
  <si>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</si>
  <si>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</si>
  <si>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</si>
  <si>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</si>
  <si>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</si>
  <si>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</si>
  <si>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</si>
  <si>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</si>
  <si>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</si>
  <si>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</si>
  <si>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</si>
  <si>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</si>
  <si>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</si>
  <si>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</si>
  <si>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</si>
  <si>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</si>
  <si>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</si>
  <si>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</si>
  <si>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</si>
  <si>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</si>
  <si>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</si>
  <si>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</si>
  <si>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</si>
  <si>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</si>
  <si>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</si>
  <si>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</si>
  <si>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</si>
  <si>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</si>
  <si>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</si>
  <si>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</si>
  <si>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</si>
  <si>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</si>
  <si>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</si>
  <si>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</si>
  <si>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</si>
  <si>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</si>
  <si>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</si>
  <si>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</si>
  <si>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</si>
  <si>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</si>
  <si>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</si>
  <si>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</si>
  <si>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</si>
  <si>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</si>
  <si>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</si>
  <si>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</si>
  <si>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</si>
  <si>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</si>
  <si>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</si>
  <si>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</si>
  <si>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</si>
  <si>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</si>
  <si>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</si>
  <si>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</si>
  <si>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</si>
  <si>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</si>
  <si>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</si>
  <si>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</si>
  <si>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</si>
  <si>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</si>
  <si>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</si>
  <si>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</si>
  <si>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</si>
  <si>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</si>
  <si>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</si>
  <si>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</si>
  <si>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</si>
  <si>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</si>
  <si>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</si>
  <si>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</si>
  <si>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</si>
  <si>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</si>
  <si>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</si>
  <si>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</si>
  <si>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</si>
  <si>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</si>
  <si>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</si>
  <si>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</si>
  <si>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</si>
  <si>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</si>
  <si>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</si>
  <si>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</si>
  <si>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</si>
  <si>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</si>
  <si>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</si>
  <si>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</si>
  <si>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</si>
  <si>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</si>
  <si>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</si>
  <si>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</si>
  <si>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</si>
  <si>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</si>
  <si>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</si>
  <si>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</si>
  <si>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</si>
  <si>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</si>
  <si>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</si>
  <si>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</si>
  <si>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</si>
  <si>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</si>
  <si>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</si>
  <si>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</si>
  <si>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</si>
  <si>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</si>
  <si>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</si>
  <si>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</si>
  <si>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</si>
  <si>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</si>
  <si>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</si>
  <si>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</si>
  <si>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</si>
  <si>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</si>
  <si>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</si>
  <si>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</si>
  <si>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</si>
  <si>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</si>
  <si>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</si>
  <si>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</si>
  <si>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</si>
  <si>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</si>
  <si>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</si>
  <si>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</si>
  <si>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</si>
  <si>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</si>
  <si>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</si>
  <si>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</si>
  <si>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</si>
  <si>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</si>
  <si>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</si>
  <si>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</si>
  <si>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</si>
  <si>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</si>
  <si>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</si>
  <si>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</si>
  <si>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</si>
  <si>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</si>
  <si>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</si>
  <si>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</si>
  <si>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</si>
  <si>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</si>
  <si>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</si>
  <si>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</si>
  <si>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</si>
  <si>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</si>
  <si>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</si>
  <si>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</si>
  <si>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</si>
  <si>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</si>
  <si>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</si>
  <si>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</si>
  <si>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</si>
  <si>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</si>
  <si>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</si>
  <si>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</si>
  <si>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</si>
  <si>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</si>
  <si>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</si>
  <si>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</si>
  <si>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</si>
  <si>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</si>
  <si>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</si>
  <si>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</si>
  <si>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</si>
  <si>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</si>
  <si>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</si>
  <si>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</si>
  <si>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</si>
  <si>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</si>
  <si>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</si>
  <si>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</si>
  <si>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</si>
  <si>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</si>
  <si>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</si>
  <si>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</si>
  <si>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</si>
  <si>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</si>
  <si>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</si>
  <si>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</si>
  <si>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</si>
  <si>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</si>
  <si>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</si>
  <si>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</si>
  <si>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</si>
  <si>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</si>
  <si>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</si>
  <si>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</si>
  <si>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</si>
  <si>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</si>
  <si>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</si>
  <si>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</si>
  <si>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</si>
  <si>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</si>
  <si>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</si>
  <si>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</si>
  <si>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</si>
  <si>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</si>
  <si>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</si>
  <si>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</si>
  <si>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</si>
  <si>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</si>
  <si>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</si>
  <si>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</si>
  <si>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</si>
  <si>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</si>
  <si>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</si>
  <si>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</si>
  <si>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</si>
  <si>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</si>
  <si>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</si>
  <si>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</si>
  <si>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</si>
  <si>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</si>
  <si>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</si>
  <si>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</si>
  <si>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</si>
  <si>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</si>
  <si>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</si>
  <si>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</si>
  <si>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</si>
  <si>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</si>
  <si>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</si>
  <si>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</si>
  <si>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</si>
  <si>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</si>
  <si>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</si>
  <si>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</si>
  <si>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</si>
  <si>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</si>
  <si>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</si>
  <si>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</si>
  <si>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</si>
  <si>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</si>
  <si>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</si>
  <si>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</si>
  <si>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</si>
  <si>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</si>
  <si>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</si>
  <si>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</si>
  <si>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</si>
  <si>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</si>
  <si>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</si>
  <si>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</si>
  <si>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</si>
  <si>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</si>
  <si>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</si>
  <si>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</si>
  <si>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</si>
  <si>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</si>
  <si>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</si>
  <si>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</si>
  <si>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</si>
  <si>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</si>
  <si>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</si>
  <si>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</si>
  <si>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</si>
  <si>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</si>
  <si>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</si>
  <si>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</si>
  <si>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</si>
  <si>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</si>
  <si>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</si>
  <si>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</si>
  <si>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</si>
  <si>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</si>
  <si>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</si>
  <si>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</si>
  <si>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</si>
  <si>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</si>
  <si>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</si>
  <si>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</si>
  <si>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</si>
  <si>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</si>
  <si>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</si>
  <si>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</si>
  <si>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</si>
  <si>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</si>
  <si>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</si>
  <si>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</si>
  <si>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</si>
  <si>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</si>
  <si>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</si>
  <si>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</si>
  <si>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</si>
  <si>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</si>
  <si>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</si>
  <si>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</si>
  <si>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</si>
  <si>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</si>
  <si>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</si>
  <si>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</si>
  <si>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</si>
  <si>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</si>
  <si>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</si>
  <si>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</si>
  <si>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</si>
  <si>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</si>
  <si>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</si>
  <si>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</si>
  <si>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</si>
  <si>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</si>
  <si>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</si>
  <si>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</si>
  <si>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</si>
  <si>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</si>
  <si>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</si>
  <si>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</si>
  <si>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</si>
  <si>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</si>
  <si>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</si>
  <si>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</si>
  <si>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</si>
  <si>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</si>
  <si>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</si>
  <si>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</si>
  <si>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</si>
  <si>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</si>
  <si>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</si>
  <si>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</si>
  <si>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</si>
  <si>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</si>
  <si>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</si>
  <si>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</si>
  <si>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</si>
  <si>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</si>
  <si>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</si>
  <si>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</si>
  <si>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</si>
  <si>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</si>
  <si>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</si>
  <si>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</si>
  <si>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</si>
  <si>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</si>
  <si>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</si>
  <si>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</si>
  <si>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</si>
  <si>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</si>
  <si>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</si>
  <si>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</si>
  <si>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</si>
  <si>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</si>
  <si>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</si>
  <si>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</si>
  <si>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</si>
  <si>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</si>
  <si>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</si>
  <si>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</si>
  <si>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</si>
  <si>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</si>
  <si>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</si>
  <si>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</si>
  <si>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</si>
  <si>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</si>
  <si>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</si>
  <si>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</si>
  <si>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</si>
  <si>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</si>
  <si>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</si>
  <si>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</si>
  <si>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</si>
  <si>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</si>
  <si>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</si>
  <si>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</si>
  <si>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</si>
  <si>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</si>
  <si>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</si>
  <si>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</si>
  <si>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</si>
  <si>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</si>
  <si>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</si>
  <si>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</si>
  <si>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</si>
  <si>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</si>
  <si>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</si>
  <si>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</si>
  <si>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</si>
  <si>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</si>
  <si>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</si>
  <si>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</si>
  <si>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</si>
  <si>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</si>
  <si>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</si>
  <si>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</si>
  <si>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</si>
  <si>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</si>
  <si>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</si>
  <si>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</si>
  <si>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</si>
  <si>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</si>
  <si>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</si>
  <si>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</si>
  <si>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</si>
  <si>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</si>
  <si>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</si>
  <si>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</si>
  <si>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</si>
  <si>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</si>
  <si>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</si>
  <si>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</si>
  <si>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</si>
  <si>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</si>
  <si>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</si>
  <si>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</si>
  <si>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</si>
  <si>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</si>
  <si>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</si>
  <si>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</si>
  <si>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</si>
  <si>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</si>
  <si>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</si>
  <si>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</si>
  <si>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</si>
  <si>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</si>
  <si>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</si>
  <si>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</si>
  <si>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</si>
  <si>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</si>
  <si>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</si>
  <si>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</si>
  <si>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</si>
  <si>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</si>
  <si>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</si>
  <si>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</si>
  <si>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</si>
  <si>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</si>
  <si>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</si>
  <si>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</si>
  <si>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</si>
  <si>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</si>
  <si>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</si>
  <si>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</si>
  <si>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</si>
  <si>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</si>
  <si>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</si>
  <si>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</si>
  <si>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</si>
  <si>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</si>
  <si>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</si>
  <si>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</si>
  <si>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</si>
  <si>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</si>
  <si>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</si>
  <si>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</si>
  <si>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</si>
  <si>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</si>
  <si>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</si>
  <si>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</si>
  <si>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</si>
  <si>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</si>
  <si>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</si>
  <si>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</si>
  <si>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</si>
  <si>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</si>
  <si>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</si>
  <si>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</si>
  <si>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</si>
  <si>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</si>
  <si>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</si>
  <si>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</si>
  <si>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</si>
  <si>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</si>
  <si>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</si>
  <si>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</si>
  <si>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</si>
  <si>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</si>
  <si>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</si>
  <si>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</si>
  <si>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</si>
  <si>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</si>
  <si>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</si>
  <si>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</si>
  <si>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</si>
  <si>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</si>
  <si>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</si>
  <si>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</si>
  <si>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</si>
  <si>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</si>
  <si>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</si>
  <si>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</si>
  <si>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</si>
  <si>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</si>
  <si>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</si>
  <si>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</si>
  <si>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</si>
  <si>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</si>
  <si>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</si>
  <si>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</si>
  <si>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</si>
  <si>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</si>
  <si>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</si>
  <si>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</si>
  <si>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</si>
  <si>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</si>
  <si>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</si>
  <si>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</si>
  <si>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</si>
  <si>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</si>
  <si>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</si>
  <si>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</si>
  <si>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</si>
  <si>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</si>
  <si>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</si>
  <si>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</si>
  <si>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</si>
  <si>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</si>
  <si>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</si>
  <si>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</si>
  <si>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</si>
  <si>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</si>
  <si>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</si>
  <si>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</si>
  <si>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</si>
  <si>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</si>
  <si>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</si>
  <si>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</si>
  <si>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</si>
  <si>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</si>
  <si>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</si>
  <si>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</si>
  <si>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</si>
  <si>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</si>
  <si>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</si>
  <si>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</si>
  <si>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</si>
  <si>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</si>
  <si>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</si>
  <si>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</si>
  <si>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</si>
  <si>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</si>
  <si>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</si>
  <si>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</si>
  <si>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</si>
  <si>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</si>
  <si>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</si>
  <si>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</si>
  <si>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</si>
  <si>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</si>
  <si>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</si>
  <si>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</si>
  <si>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</si>
  <si>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</si>
  <si>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</si>
  <si>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</si>
  <si>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</si>
  <si>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</si>
  <si>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</si>
  <si>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</si>
  <si>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</si>
  <si>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</si>
  <si>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</si>
  <si>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</si>
  <si>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</si>
  <si>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</si>
  <si>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</si>
  <si>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</si>
  <si>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</si>
  <si>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</si>
  <si>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</si>
  <si>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</si>
  <si>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</si>
  <si>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</si>
  <si>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</si>
  <si>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</si>
  <si>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</si>
  <si>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</si>
  <si>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</si>
  <si>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</si>
  <si>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</si>
  <si>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</si>
  <si>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</si>
  <si>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</si>
  <si>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</si>
  <si>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</si>
  <si>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</si>
  <si>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</si>
  <si>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</si>
  <si>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</si>
  <si>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</si>
  <si>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</si>
  <si>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</si>
  <si>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</si>
  <si>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</si>
  <si>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</si>
  <si>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</si>
  <si>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</si>
  <si>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</si>
  <si>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</si>
  <si>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</si>
  <si>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</si>
  <si>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</si>
  <si>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</si>
  <si>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</si>
  <si>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</si>
  <si>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</si>
  <si>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</si>
  <si>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</si>
  <si>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</si>
  <si>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</si>
  <si>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</si>
  <si>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</si>
  <si>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</si>
  <si>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</si>
  <si>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</si>
  <si>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</si>
  <si>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</si>
  <si>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</si>
  <si>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</si>
  <si>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</si>
  <si>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</si>
  <si>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</si>
  <si>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</si>
  <si>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</si>
  <si>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</si>
  <si>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</si>
  <si>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</si>
  <si>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</si>
  <si>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</si>
  <si>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</si>
  <si>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</si>
  <si>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</si>
  <si>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</si>
  <si>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</si>
  <si>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</si>
  <si>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</si>
  <si>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</si>
  <si>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</si>
  <si>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</si>
  <si>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</si>
  <si>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</si>
  <si>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</si>
  <si>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</si>
  <si>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</si>
  <si>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</si>
  <si>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</si>
  <si>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</si>
  <si>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</si>
  <si>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</si>
  <si>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</si>
  <si>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</si>
  <si>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</si>
  <si>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</si>
  <si>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</si>
  <si>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</si>
  <si>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</si>
  <si>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</si>
  <si>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</si>
  <si>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</si>
  <si>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</si>
  <si>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</si>
  <si>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</si>
  <si>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</si>
  <si>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</si>
  <si>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</si>
  <si>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</si>
  <si>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</si>
  <si>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</si>
  <si>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</si>
  <si>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</si>
  <si>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</si>
  <si>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</si>
  <si>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</si>
  <si>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</si>
  <si>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</si>
  <si>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</si>
  <si>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</si>
  <si>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</si>
  <si>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</si>
  <si>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</si>
  <si>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</si>
  <si>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</si>
  <si>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</si>
  <si>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</si>
  <si>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</si>
  <si>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</si>
  <si>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</si>
  <si>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</si>
  <si>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</si>
  <si>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</si>
  <si>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</si>
  <si>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</si>
  <si>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</si>
  <si>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</si>
  <si>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</si>
  <si>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</si>
  <si>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</si>
  <si>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</si>
  <si>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</si>
  <si>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</si>
  <si>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</si>
  <si>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</si>
  <si>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</si>
  <si>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</si>
  <si>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</si>
  <si>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</si>
  <si>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</si>
  <si>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</si>
  <si>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</si>
  <si>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</si>
  <si>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</si>
  <si>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</si>
  <si>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</si>
  <si>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</si>
  <si>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</si>
  <si>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</si>
  <si>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</si>
  <si>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</si>
  <si>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</si>
  <si>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</si>
  <si>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</si>
  <si>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</si>
  <si>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</si>
  <si>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</si>
  <si>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</si>
  <si>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</si>
  <si>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</si>
  <si>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</si>
  <si>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</si>
  <si>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</si>
  <si>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</si>
  <si>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</si>
  <si>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</si>
  <si>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</si>
  <si>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</si>
  <si>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</si>
  <si>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</si>
  <si>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</si>
  <si>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</si>
  <si>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</si>
  <si>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</si>
  <si>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</si>
  <si>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</si>
  <si>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</si>
  <si>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</si>
  <si>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</si>
  <si>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</si>
  <si>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</si>
  <si>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</si>
  <si>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</si>
  <si>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</si>
  <si>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</si>
  <si>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</si>
  <si>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</si>
  <si>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</si>
  <si>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</si>
  <si>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</si>
  <si>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</si>
  <si>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</si>
  <si>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</si>
  <si>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</si>
  <si>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</si>
  <si>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</si>
  <si>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</si>
  <si>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</si>
  <si>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</si>
  <si>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</si>
  <si>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</si>
  <si>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</si>
  <si>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</si>
  <si>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</si>
  <si>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</si>
  <si>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</si>
  <si>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</si>
  <si>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</si>
  <si>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</si>
  <si>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</si>
  <si>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</si>
  <si>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</si>
  <si>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</si>
  <si>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</si>
  <si>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</si>
  <si>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</si>
  <si>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</si>
  <si>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</si>
  <si>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</si>
  <si>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</si>
  <si>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</si>
  <si>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</si>
  <si>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</si>
  <si>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</si>
  <si>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</si>
  <si>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</si>
  <si>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</si>
  <si>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</si>
  <si>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</si>
  <si>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</si>
  <si>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</si>
  <si>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</si>
  <si>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</si>
  <si>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</si>
  <si>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</si>
  <si>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</si>
  <si>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</si>
  <si>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</si>
  <si>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</si>
  <si>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</si>
  <si>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</si>
  <si>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</si>
  <si>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</si>
  <si>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</si>
  <si>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</si>
  <si>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</si>
  <si>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</si>
  <si>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</si>
  <si>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</si>
  <si>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</si>
  <si>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</si>
  <si>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</si>
  <si>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</si>
  <si>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</si>
  <si>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</si>
  <si>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</si>
  <si>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</si>
  <si>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</si>
  <si>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</si>
  <si>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</si>
  <si>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</si>
  <si>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</si>
  <si>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</si>
  <si>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</si>
  <si>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</si>
  <si>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</si>
  <si>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</si>
  <si>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</si>
  <si>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</si>
  <si>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</si>
  <si>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</si>
  <si>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</si>
  <si>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</si>
  <si>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</si>
  <si>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</si>
  <si>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</si>
  <si>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</si>
  <si>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</si>
  <si>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</si>
  <si>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</si>
  <si>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</si>
  <si>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</si>
  <si>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</si>
  <si>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</si>
  <si>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</si>
  <si>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</si>
  <si>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</si>
  <si>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</si>
  <si>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</si>
  <si>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</si>
  <si>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</si>
  <si>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</si>
  <si>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</si>
  <si>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</si>
  <si>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</si>
  <si>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</si>
  <si>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</si>
  <si>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</si>
  <si>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</si>
  <si>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</si>
  <si>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</si>
  <si>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</si>
  <si>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</si>
  <si>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</si>
  <si>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</si>
  <si>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</si>
  <si>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</si>
  <si>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</si>
  <si>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</si>
  <si>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</si>
  <si>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</si>
  <si>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</si>
  <si>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</si>
  <si>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</si>
  <si>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</si>
  <si>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</si>
  <si>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</si>
  <si>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</si>
  <si>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</si>
  <si>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</si>
  <si>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</si>
  <si>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</si>
  <si>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</si>
  <si>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</si>
  <si>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</si>
  <si>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</si>
  <si>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</si>
  <si>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</si>
  <si>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</si>
  <si>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</si>
  <si>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</si>
  <si>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</si>
  <si>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</si>
  <si>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</si>
  <si>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</si>
  <si>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</si>
  <si>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</si>
  <si>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</si>
  <si>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</si>
  <si>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</si>
  <si>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</si>
  <si>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</si>
  <si>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</si>
  <si>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</si>
  <si>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</si>
  <si>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</si>
  <si>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</si>
  <si>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</si>
  <si>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</si>
  <si>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</si>
  <si>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</si>
  <si>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</si>
  <si>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</si>
  <si>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</si>
  <si>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</si>
  <si>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</si>
  <si>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</si>
  <si>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</si>
  <si>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</si>
  <si>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</si>
  <si>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</si>
  <si>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</si>
  <si>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</si>
  <si>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</si>
  <si>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</si>
  <si>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</si>
  <si>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</si>
  <si>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</si>
  <si>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</si>
  <si>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</si>
  <si>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</si>
  <si>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</si>
  <si>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</si>
  <si>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</si>
  <si>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</si>
  <si>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</si>
  <si>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</si>
  <si>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</si>
  <si>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</si>
  <si>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</si>
  <si>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</si>
  <si>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</si>
  <si>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</si>
  <si>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</si>
  <si>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</si>
  <si>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</si>
  <si>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</si>
  <si>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</si>
  <si>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</si>
  <si>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</si>
  <si>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</si>
  <si>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</si>
  <si>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</si>
  <si>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</si>
  <si>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</si>
  <si>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</si>
  <si>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</si>
  <si>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</si>
  <si>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</si>
  <si>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</si>
  <si>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</si>
  <si>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</si>
  <si>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</si>
  <si>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</si>
  <si>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</si>
  <si>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</si>
  <si>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</si>
  <si>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</si>
  <si>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</si>
  <si>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</si>
  <si>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</si>
  <si>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</si>
  <si>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</si>
  <si>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</si>
  <si>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</si>
  <si>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</si>
  <si>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</si>
  <si>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</si>
  <si>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</si>
  <si>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</si>
  <si>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</si>
  <si>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</si>
  <si>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</si>
  <si>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</si>
  <si>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</si>
  <si>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</si>
  <si>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</si>
  <si>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</si>
  <si>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</si>
  <si>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</si>
  <si>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</si>
  <si>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</si>
  <si>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</si>
  <si>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</si>
  <si>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</si>
  <si>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</si>
  <si>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</si>
  <si>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</si>
  <si>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</si>
  <si>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</si>
  <si>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</si>
  <si>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</si>
  <si>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</si>
  <si>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</si>
  <si>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</si>
  <si>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</si>
  <si>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</si>
  <si>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</si>
  <si>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</si>
  <si>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</si>
  <si>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</si>
  <si>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</si>
  <si>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</si>
  <si>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</si>
  <si>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</si>
  <si>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</si>
  <si>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</si>
  <si>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</si>
  <si>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</si>
  <si>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</si>
  <si>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</si>
  <si>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</si>
  <si>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</si>
  <si>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</si>
  <si>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</si>
  <si>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</si>
  <si>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</si>
  <si>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</si>
  <si>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</si>
  <si>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</si>
  <si>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</si>
  <si>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</si>
  <si>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</si>
  <si>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</si>
  <si>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</si>
  <si>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</si>
  <si>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</si>
  <si>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</si>
  <si>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</si>
  <si>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</si>
  <si>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</si>
  <si>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</si>
  <si>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</si>
  <si>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</si>
  <si>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</si>
  <si>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</si>
  <si>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</si>
  <si>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</si>
  <si>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</si>
  <si>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</si>
  <si>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</si>
  <si>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</si>
  <si>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</si>
  <si>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</si>
  <si>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</si>
  <si>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</si>
  <si>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</si>
  <si>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</si>
  <si>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</si>
  <si>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</si>
  <si>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</si>
  <si>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</si>
  <si>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</si>
  <si>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</si>
  <si>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</si>
  <si>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</si>
  <si>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</si>
  <si>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</si>
  <si>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</si>
  <si>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</si>
  <si>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</si>
  <si>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</si>
  <si>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</si>
  <si>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</si>
  <si>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</si>
  <si>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</si>
  <si>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</si>
  <si>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</si>
  <si>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</si>
  <si>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</si>
  <si>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</si>
  <si>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</si>
  <si>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</si>
  <si>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</si>
  <si>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</si>
  <si>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</si>
  <si>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</si>
  <si>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</si>
  <si>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</si>
  <si>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</si>
  <si>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</si>
  <si>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</si>
  <si>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</si>
  <si>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</si>
  <si>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</si>
  <si>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</si>
  <si>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</si>
  <si>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</si>
  <si>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</si>
  <si>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</si>
  <si>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</si>
  <si>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</si>
  <si>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</si>
  <si>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</si>
  <si>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</si>
  <si>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</si>
  <si>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</si>
  <si>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</si>
  <si>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</si>
  <si>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</si>
  <si>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</si>
  <si>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</si>
  <si>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</si>
  <si>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</si>
  <si>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</si>
  <si>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</si>
  <si>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</si>
  <si>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</si>
  <si>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</si>
  <si>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</si>
  <si>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</si>
  <si>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</si>
  <si>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</si>
  <si>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</si>
  <si>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</si>
  <si>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</si>
  <si>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</si>
  <si>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</si>
  <si>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</si>
  <si>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</si>
  <si>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</si>
  <si>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</si>
  <si>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</si>
  <si>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</si>
  <si>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</si>
  <si>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</si>
  <si>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</si>
  <si>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</si>
  <si>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</si>
  <si>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</si>
  <si>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</si>
  <si>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</si>
  <si>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</si>
  <si>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</si>
  <si>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</si>
  <si>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</si>
  <si>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</si>
  <si>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</si>
  <si>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</si>
  <si>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</si>
  <si>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</si>
  <si>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</si>
  <si>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</si>
  <si>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</si>
  <si>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</si>
  <si>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</si>
  <si>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</si>
  <si>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</si>
  <si>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</si>
  <si>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</si>
  <si>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</si>
  <si>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</si>
  <si>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</si>
  <si>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</si>
  <si>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</si>
  <si>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</si>
  <si>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</si>
  <si>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</si>
  <si>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</si>
  <si>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</si>
  <si>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</si>
  <si>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</si>
  <si>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</si>
  <si>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</si>
  <si>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</si>
  <si>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</si>
  <si>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</si>
  <si>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</si>
  <si>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</si>
  <si>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</si>
  <si>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</si>
  <si>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</si>
  <si>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</si>
  <si>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</si>
  <si>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</si>
  <si>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</si>
  <si>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</si>
  <si>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</si>
  <si>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</si>
  <si>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</si>
  <si>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</si>
  <si>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</si>
  <si>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</si>
  <si>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</si>
  <si>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</si>
  <si>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</si>
  <si>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</si>
  <si>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</si>
  <si>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</si>
  <si>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</si>
  <si>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</si>
  <si>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</si>
  <si>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</si>
  <si>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</si>
  <si>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</si>
  <si>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</si>
  <si>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</si>
  <si>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</si>
  <si>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</si>
  <si>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</si>
  <si>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</si>
  <si>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</si>
  <si>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</si>
  <si>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</si>
  <si>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</si>
  <si>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</si>
  <si>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</si>
  <si>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</si>
  <si>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</si>
  <si>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</si>
  <si>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</si>
  <si>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</si>
  <si>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</si>
  <si>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</si>
  <si>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</si>
  <si>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</si>
  <si>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</si>
  <si>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</si>
  <si>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</si>
  <si>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</si>
  <si>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</si>
  <si>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</si>
  <si>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</si>
  <si>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</si>
  <si>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</si>
  <si>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</si>
  <si>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</si>
  <si>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</si>
  <si>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</si>
  <si>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</si>
  <si>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</si>
  <si>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</si>
  <si>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</si>
  <si>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</si>
  <si>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</si>
  <si>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</si>
  <si>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</si>
  <si>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</si>
  <si>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</si>
  <si>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</si>
  <si>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</si>
  <si>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</si>
  <si>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</si>
  <si>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</si>
  <si>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</si>
  <si>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</si>
  <si>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</si>
  <si>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</si>
  <si>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</si>
  <si>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</si>
  <si>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</si>
  <si>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</si>
  <si>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</si>
  <si>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</si>
  <si>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</si>
  <si>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</si>
  <si>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</si>
  <si>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</si>
  <si>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</si>
  <si>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</si>
  <si>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</si>
  <si>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</si>
  <si>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</si>
  <si>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</si>
  <si>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</si>
  <si>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</si>
  <si>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</si>
  <si>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</si>
  <si>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</si>
  <si>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</si>
  <si>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</si>
  <si>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</si>
  <si>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</si>
  <si>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</si>
  <si>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</si>
  <si>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</si>
  <si>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</si>
  <si>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</si>
  <si>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</si>
  <si>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</si>
  <si>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</si>
  <si>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</si>
  <si>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</si>
  <si>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</si>
  <si>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</si>
  <si>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</si>
  <si>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</si>
  <si>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</si>
  <si>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</si>
  <si>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</si>
  <si>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</si>
  <si>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</si>
  <si>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</si>
  <si>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</si>
  <si>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</si>
  <si>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</si>
  <si>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</si>
  <si>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</si>
  <si>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</si>
  <si>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</si>
  <si>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</si>
  <si>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</si>
  <si>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</si>
  <si>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</si>
  <si>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</si>
  <si>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</si>
  <si>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</si>
  <si>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</si>
  <si>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</si>
  <si>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</si>
  <si>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</si>
  <si>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</si>
  <si>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</si>
  <si>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</si>
  <si>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</si>
  <si>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</si>
  <si>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</si>
  <si>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</si>
  <si>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</si>
  <si>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</si>
  <si>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</si>
  <si>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</si>
  <si>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</si>
  <si>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</si>
  <si>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</si>
  <si>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</si>
  <si>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</si>
  <si>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</si>
  <si>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</si>
  <si>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</si>
  <si>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</si>
  <si>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</si>
  <si>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</si>
  <si>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</si>
  <si>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</si>
  <si>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</si>
  <si>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</si>
  <si>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</si>
  <si>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</si>
  <si>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</si>
  <si>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</si>
  <si>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</si>
  <si>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</si>
  <si>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</si>
  <si>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</si>
  <si>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</si>
  <si>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</si>
  <si>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</si>
  <si>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</si>
  <si>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</si>
  <si>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</si>
  <si>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</si>
  <si>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</si>
  <si>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</si>
  <si>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</si>
  <si>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</si>
  <si>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</si>
  <si>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</si>
  <si>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</si>
  <si>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</si>
  <si>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</si>
  <si>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</si>
  <si>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</si>
  <si>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</si>
  <si>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</si>
  <si>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</si>
  <si>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</si>
  <si>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</si>
  <si>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</si>
  <si>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</si>
  <si>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</si>
  <si>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</si>
  <si>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</si>
  <si>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</si>
  <si>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</si>
  <si>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</si>
  <si>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</si>
  <si>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</si>
  <si>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</si>
  <si>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</si>
  <si>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</si>
  <si>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</si>
  <si>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</si>
  <si>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</si>
  <si>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</si>
  <si>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</si>
  <si>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</si>
  <si>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</si>
  <si>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</si>
  <si>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</si>
  <si>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</si>
  <si>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</si>
  <si>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</si>
  <si>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</si>
  <si>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</si>
  <si>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</si>
  <si>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</si>
  <si>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</si>
  <si>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</si>
  <si>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</si>
  <si>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</si>
  <si>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</si>
  <si>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</si>
  <si>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</si>
  <si>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</si>
  <si>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</si>
  <si>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</si>
  <si>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</si>
  <si>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</si>
  <si>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</si>
  <si>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</si>
  <si>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</si>
  <si>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</si>
  <si>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</si>
  <si>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</si>
  <si>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</si>
  <si>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</si>
  <si>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</si>
  <si>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</si>
  <si>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</si>
  <si>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</si>
  <si>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</si>
  <si>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</si>
  <si>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</si>
  <si>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</si>
  <si>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</si>
  <si>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</si>
  <si>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</si>
  <si>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</si>
  <si>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</si>
  <si>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</si>
  <si>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</si>
  <si>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</si>
  <si>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</si>
  <si>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</si>
  <si>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</si>
  <si>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</si>
  <si>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</si>
  <si>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</si>
  <si>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</si>
  <si>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</si>
  <si>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</si>
  <si>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</si>
  <si>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</si>
  <si>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</si>
  <si>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</si>
  <si>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</si>
  <si>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</si>
  <si>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</si>
  <si>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</si>
  <si>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</si>
  <si>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</si>
  <si>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</si>
  <si>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</si>
  <si>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</si>
  <si>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</si>
  <si>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</si>
  <si>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</si>
  <si>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</si>
  <si>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</si>
  <si>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</si>
  <si>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</si>
  <si>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</si>
  <si>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</si>
  <si>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</si>
  <si>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</si>
  <si>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</si>
  <si>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</si>
  <si>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</si>
  <si>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</si>
  <si>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</si>
  <si>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</si>
  <si>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</si>
  <si>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</si>
  <si>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</si>
  <si>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</si>
  <si>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</si>
  <si>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</si>
  <si>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</si>
  <si>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</si>
  <si>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</si>
  <si>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</si>
  <si>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</si>
  <si>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</si>
  <si>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</si>
  <si>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</si>
  <si>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</si>
  <si>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</si>
  <si>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</si>
  <si>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</si>
  <si>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</si>
  <si>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</si>
  <si>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</si>
  <si>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</si>
  <si>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</si>
  <si>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</si>
  <si>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</si>
  <si>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</si>
  <si>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</si>
  <si>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</si>
  <si>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</si>
  <si>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</si>
  <si>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</si>
  <si>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</si>
  <si>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</si>
  <si>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</si>
  <si>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</si>
  <si>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</si>
  <si>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</si>
  <si>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</si>
  <si>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</si>
  <si>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</si>
  <si>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</si>
  <si>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</si>
  <si>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</si>
  <si>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</si>
  <si>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</si>
  <si>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</si>
  <si>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</si>
  <si>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</si>
  <si>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</si>
  <si>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</si>
  <si>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</si>
  <si>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</si>
  <si>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</si>
  <si>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</si>
  <si>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</si>
  <si>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</si>
  <si>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</si>
  <si>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</si>
  <si>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</si>
  <si>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</si>
  <si>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</si>
  <si>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</si>
  <si>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</si>
  <si>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</si>
  <si>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</si>
  <si>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</si>
  <si>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</si>
  <si>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</si>
  <si>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</si>
  <si>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</si>
  <si>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</si>
  <si>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</si>
  <si>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</si>
  <si>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</si>
  <si>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</si>
  <si>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</si>
  <si>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</si>
  <si>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</si>
  <si>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</si>
  <si>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</si>
  <si>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</si>
  <si>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</si>
  <si>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</si>
  <si>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</si>
  <si>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</si>
  <si>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</si>
  <si>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</si>
  <si>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</si>
  <si>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</si>
  <si>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</si>
  <si>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</si>
  <si>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</si>
  <si>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</si>
  <si>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</si>
  <si>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</si>
  <si>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</si>
  <si>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</si>
  <si>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</si>
  <si>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</si>
  <si>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</si>
  <si>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</si>
  <si>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</si>
  <si>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</si>
  <si>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</si>
  <si>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</si>
  <si>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</si>
  <si>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</si>
  <si>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</si>
  <si>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</si>
  <si>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</si>
  <si>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</si>
  <si>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</si>
  <si>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</si>
  <si>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</si>
  <si>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</si>
  <si>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</si>
  <si>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</si>
  <si>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</si>
  <si>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</si>
  <si>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</si>
  <si>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</si>
  <si>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</si>
  <si>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</si>
  <si>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</si>
  <si>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</si>
  <si>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</si>
  <si>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</si>
  <si>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</si>
  <si>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</si>
  <si>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</si>
  <si>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</si>
  <si>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</si>
  <si>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</si>
  <si>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</si>
  <si>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</si>
  <si>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</si>
  <si>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</si>
  <si>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</si>
  <si>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</si>
  <si>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</si>
  <si>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</si>
  <si>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</si>
  <si>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</si>
  <si>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</si>
  <si>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</si>
  <si>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</si>
  <si>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</si>
  <si>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</si>
  <si>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</si>
  <si>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</si>
  <si>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</si>
  <si>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</si>
  <si>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</si>
  <si>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</si>
  <si>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</si>
  <si>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</si>
  <si>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</si>
  <si>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</si>
  <si>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</si>
  <si>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</si>
  <si>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</si>
  <si>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</si>
  <si>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</si>
  <si>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</si>
  <si>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</si>
  <si>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</si>
  <si>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</si>
  <si>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</si>
  <si>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</si>
  <si>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</si>
  <si>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</si>
  <si>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</si>
  <si>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</si>
  <si>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</si>
  <si>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</si>
  <si>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</si>
  <si>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</si>
  <si>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</si>
  <si>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</si>
  <si>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</si>
  <si>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</si>
  <si>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</si>
  <si>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</si>
  <si>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</si>
  <si>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</si>
  <si>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</si>
  <si>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</si>
  <si>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</si>
  <si>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</si>
  <si>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</si>
  <si>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</si>
  <si>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</si>
  <si>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</si>
  <si>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</si>
  <si>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</si>
  <si>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</si>
  <si>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</si>
  <si>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</si>
  <si>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</si>
  <si>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</si>
  <si>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</si>
  <si>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</si>
  <si>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</si>
  <si>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</si>
  <si>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</si>
  <si>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</si>
  <si>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</si>
  <si>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</si>
  <si>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</si>
  <si>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</si>
  <si>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</si>
  <si>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</si>
  <si>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</si>
  <si>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</si>
  <si>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</si>
  <si>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</si>
  <si>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</si>
  <si>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</si>
  <si>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</si>
  <si>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</si>
  <si>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</si>
  <si>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</si>
  <si>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</si>
  <si>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</si>
  <si>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</si>
  <si>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</si>
  <si>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</si>
  <si>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</si>
  <si>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</si>
  <si>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</si>
  <si>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</si>
  <si>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</si>
  <si>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</si>
  <si>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</si>
  <si>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</si>
  <si>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</si>
  <si>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</si>
  <si>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</si>
  <si>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</si>
  <si>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</si>
  <si>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</si>
  <si>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</si>
  <si>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</si>
  <si>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</si>
  <si>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</si>
  <si>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</si>
  <si>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</si>
  <si>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</si>
  <si>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</si>
  <si>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</si>
  <si>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</si>
  <si>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</si>
  <si>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</si>
  <si>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</si>
  <si>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</si>
  <si>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</si>
  <si>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</si>
  <si>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</si>
  <si>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</si>
  <si>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</si>
  <si>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</si>
  <si>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</si>
  <si>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</si>
  <si>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</si>
  <si>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</si>
  <si>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</si>
  <si>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</si>
  <si>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</si>
  <si>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</si>
  <si>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</si>
  <si>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</si>
  <si>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</si>
  <si>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</si>
  <si>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</si>
  <si>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</si>
  <si>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</si>
  <si>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</si>
  <si>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</si>
  <si>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</si>
  <si>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</si>
  <si>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</si>
  <si>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</si>
  <si>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</si>
  <si>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</si>
  <si>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</si>
  <si>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</si>
  <si>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</si>
  <si>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</si>
  <si>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</si>
  <si>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</si>
  <si>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</si>
  <si>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</si>
  <si>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</si>
  <si>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</si>
  <si>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</si>
  <si>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</si>
  <si>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</si>
  <si>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</si>
  <si>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</si>
  <si>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</si>
  <si>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</si>
  <si>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</si>
  <si>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</si>
  <si>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</si>
  <si>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</si>
  <si>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</si>
  <si>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</si>
  <si>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</si>
  <si>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</si>
  <si>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</si>
  <si>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</si>
  <si>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</si>
  <si>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</si>
  <si>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</si>
  <si>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</si>
  <si>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</si>
  <si>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</si>
  <si>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</si>
  <si>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</si>
  <si>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</si>
  <si>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</si>
  <si>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</si>
  <si>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</si>
  <si>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</si>
  <si>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</si>
  <si>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</si>
  <si>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</si>
  <si>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</si>
  <si>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</si>
  <si>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</si>
  <si>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</si>
  <si>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</si>
  <si>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</si>
  <si>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</si>
  <si>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</si>
  <si>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</si>
  <si>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</si>
  <si>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</si>
  <si>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</si>
  <si>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</si>
  <si>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</si>
  <si>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</si>
  <si>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</si>
  <si>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</si>
  <si>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</si>
  <si>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</si>
  <si>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</si>
  <si>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</si>
  <si>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</si>
  <si>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</si>
  <si>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</si>
  <si>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</si>
  <si>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</si>
  <si>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</si>
  <si>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</si>
  <si>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</si>
  <si>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</si>
  <si>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</si>
  <si>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</si>
  <si>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</si>
  <si>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</si>
  <si>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</si>
  <si>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</si>
  <si>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</si>
  <si>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</si>
  <si>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</si>
  <si>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</si>
  <si>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</si>
  <si>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</si>
  <si>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</si>
  <si>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</si>
  <si>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</si>
  <si>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</si>
  <si>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</si>
  <si>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</si>
  <si>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</si>
  <si>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</si>
  <si>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</si>
  <si>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</si>
  <si>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</si>
  <si>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</si>
  <si>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</si>
  <si>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</si>
  <si>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</si>
  <si>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</si>
  <si>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</si>
  <si>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</si>
  <si>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</si>
  <si>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</si>
  <si>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</si>
  <si>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</si>
  <si>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</si>
  <si>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</si>
  <si>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</si>
  <si>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</si>
  <si>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</si>
  <si>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</si>
  <si>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</si>
  <si>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</si>
  <si>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</si>
  <si>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</si>
  <si>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</si>
  <si>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</si>
  <si>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</si>
  <si>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</si>
  <si>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</si>
  <si>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</si>
  <si>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</si>
  <si>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</si>
  <si>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</si>
  <si>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</si>
  <si>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</si>
  <si>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</si>
  <si>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</si>
  <si>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</si>
  <si>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</si>
  <si>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</si>
  <si>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</si>
  <si>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</si>
  <si>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</si>
  <si>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</si>
  <si>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</si>
  <si>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</si>
  <si>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</si>
  <si>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</si>
  <si>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</si>
  <si>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</si>
  <si>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</si>
  <si>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</si>
  <si>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</si>
  <si>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</si>
  <si>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</si>
  <si>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</si>
  <si>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</si>
  <si>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</si>
  <si>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</si>
  <si>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</si>
  <si>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</si>
  <si>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</si>
  <si>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</si>
  <si>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</si>
  <si>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</si>
  <si>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</si>
  <si>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</si>
  <si>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</si>
  <si>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</si>
  <si>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</si>
  <si>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</si>
  <si>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</si>
  <si>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</si>
  <si>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</si>
  <si>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</si>
  <si>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</si>
  <si>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</si>
  <si>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</si>
  <si>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</si>
  <si>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</si>
  <si>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</si>
  <si>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</si>
  <si>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</si>
  <si>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</si>
  <si>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</si>
  <si>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</si>
  <si>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</si>
  <si>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</si>
  <si>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</si>
  <si>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</si>
  <si>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</si>
  <si>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</si>
  <si>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</si>
  <si>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</si>
  <si>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</si>
  <si>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</si>
  <si>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</si>
  <si>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</si>
  <si>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</si>
  <si>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</si>
  <si>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</si>
  <si>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</si>
  <si>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</si>
  <si>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</si>
  <si>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</si>
  <si>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</si>
  <si>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</si>
  <si>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</si>
  <si>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</si>
  <si>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</si>
  <si>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</si>
  <si>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</si>
  <si>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</si>
  <si>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</si>
  <si>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</si>
  <si>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</si>
  <si>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</si>
  <si>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</si>
  <si>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</si>
  <si>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</si>
  <si>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</si>
  <si>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</si>
  <si>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</si>
  <si>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</si>
  <si>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</si>
  <si>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</si>
  <si>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</si>
  <si>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</si>
  <si>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</si>
  <si>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</si>
  <si>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</si>
  <si>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</si>
  <si>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</si>
  <si>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</si>
  <si>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</si>
  <si>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</si>
  <si>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</si>
  <si>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</si>
  <si>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</si>
  <si>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</si>
  <si>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</si>
  <si>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</si>
  <si>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</si>
  <si>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</si>
  <si>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</si>
  <si>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</si>
  <si>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</si>
  <si>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</si>
  <si>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</si>
  <si>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</si>
  <si>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</si>
  <si>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</si>
  <si>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</si>
  <si>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</si>
  <si>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</si>
  <si>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</si>
  <si>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</si>
  <si>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</si>
  <si>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</si>
  <si>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</si>
  <si>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</si>
  <si>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</si>
  <si>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</si>
  <si>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</si>
  <si>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</si>
  <si>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</si>
  <si>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</si>
  <si>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</si>
  <si>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</si>
  <si>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</si>
  <si>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</si>
  <si>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</si>
  <si>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</si>
  <si>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</si>
  <si>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</si>
  <si>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</si>
  <si>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</si>
  <si>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</si>
  <si>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</si>
  <si>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</si>
  <si>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</si>
  <si>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</si>
  <si>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</si>
  <si>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</si>
  <si>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</si>
  <si>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</si>
  <si>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</si>
  <si>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</si>
  <si>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</si>
  <si>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</si>
  <si>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</si>
  <si>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</si>
  <si>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</si>
  <si>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</si>
  <si>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</si>
  <si>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</si>
  <si>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</si>
  <si>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</si>
  <si>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</si>
  <si>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</si>
  <si>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</si>
  <si>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</si>
  <si>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</si>
  <si>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</si>
  <si>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</si>
  <si>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</si>
  <si>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</si>
  <si>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</si>
  <si>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</si>
  <si>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</si>
  <si>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</si>
  <si>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</si>
  <si>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</si>
  <si>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</si>
  <si>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</si>
  <si>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</si>
  <si>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</si>
  <si>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</si>
  <si>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</si>
  <si>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</si>
  <si>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</si>
  <si>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</si>
  <si>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</si>
  <si>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</si>
  <si>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</si>
  <si>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</si>
  <si>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</si>
  <si>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</si>
  <si>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</si>
  <si>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</si>
  <si>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</si>
  <si>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</si>
  <si>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</si>
  <si>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</si>
  <si>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</si>
  <si>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</si>
  <si>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</si>
  <si>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</si>
  <si>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</si>
  <si>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</si>
  <si>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</si>
  <si>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</si>
  <si>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</si>
  <si>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</si>
  <si>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</si>
  <si>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</si>
  <si>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</si>
  <si>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</si>
  <si>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</si>
  <si>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</si>
  <si>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</si>
  <si>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</si>
  <si>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</si>
  <si>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</si>
  <si>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</si>
  <si>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</si>
  <si>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</si>
  <si>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</si>
  <si>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</si>
  <si>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</si>
  <si>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</si>
  <si>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</si>
  <si>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</si>
  <si>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</si>
  <si>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</si>
  <si>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</si>
  <si>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</si>
  <si>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</si>
  <si>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</si>
  <si>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</si>
  <si>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</si>
  <si>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</si>
  <si>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</si>
  <si>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</si>
  <si>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</si>
  <si>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</si>
  <si>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</si>
  <si>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</si>
  <si>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</si>
  <si>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</si>
  <si>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</si>
  <si>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</si>
  <si>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</si>
  <si>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</si>
  <si>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</si>
  <si>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</si>
  <si>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</si>
  <si>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</si>
  <si>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</si>
  <si>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</si>
  <si>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</si>
  <si>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</si>
  <si>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</si>
  <si>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</si>
  <si>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</si>
  <si>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</si>
  <si>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</si>
  <si>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</si>
  <si>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</si>
  <si>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</si>
  <si>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</si>
  <si>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</si>
  <si>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</si>
  <si>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</si>
  <si>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</si>
  <si>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</si>
  <si>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</si>
  <si>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</si>
  <si>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</si>
  <si>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</si>
  <si>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</si>
  <si>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</si>
  <si>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</si>
  <si>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</si>
  <si>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</si>
  <si>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</si>
  <si>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</si>
  <si>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</si>
  <si>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</si>
  <si>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</si>
  <si>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</si>
  <si>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</si>
  <si>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</si>
  <si>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</si>
  <si>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</si>
  <si>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</si>
  <si>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</si>
  <si>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</si>
  <si>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</si>
  <si>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</si>
  <si>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</si>
  <si>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</si>
  <si>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</si>
  <si>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</si>
  <si>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</si>
  <si>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</si>
  <si>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</si>
  <si>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</si>
  <si>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</si>
  <si>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</si>
  <si>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</si>
  <si>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</si>
  <si>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</si>
  <si>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</si>
  <si>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</si>
  <si>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</si>
  <si>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</si>
  <si>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</si>
  <si>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</si>
  <si>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</si>
  <si>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</si>
  <si>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</si>
  <si>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</si>
  <si>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</si>
  <si>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</si>
  <si>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</si>
  <si>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</si>
  <si>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</si>
  <si>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</si>
  <si>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</si>
  <si>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</si>
  <si>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</si>
  <si>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</si>
  <si>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</si>
  <si>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</si>
  <si>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</si>
  <si>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</si>
  <si>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</si>
  <si>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</si>
  <si>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</si>
  <si>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</si>
  <si>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</si>
  <si>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</si>
  <si>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</si>
  <si>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</si>
  <si>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</si>
  <si>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</si>
  <si>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</si>
  <si>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</si>
  <si>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</si>
  <si>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</si>
  <si>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</si>
  <si>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</si>
  <si>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</si>
  <si>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</si>
  <si>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</si>
  <si>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</si>
  <si>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</si>
  <si>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</si>
  <si>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</si>
  <si>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</si>
  <si>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</si>
  <si>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</si>
  <si>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</si>
  <si>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</si>
  <si>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</si>
  <si>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</si>
  <si>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</si>
  <si>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</si>
  <si>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</si>
  <si>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</si>
  <si>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</si>
  <si>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</si>
  <si>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</si>
  <si>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</si>
  <si>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</si>
  <si>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</si>
  <si>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</si>
  <si>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</si>
  <si>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</si>
  <si>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</si>
  <si>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</si>
  <si>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</si>
  <si>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</si>
  <si>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</si>
  <si>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</si>
  <si>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</si>
  <si>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</si>
  <si>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</si>
  <si>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</si>
  <si>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</si>
  <si>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</si>
  <si>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</si>
  <si>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</si>
  <si>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</si>
  <si>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</si>
  <si>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</si>
  <si>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</si>
  <si>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</si>
  <si>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</si>
  <si>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</si>
  <si>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</si>
  <si>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</si>
  <si>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</si>
  <si>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</si>
  <si>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</si>
  <si>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</si>
  <si>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</si>
  <si>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</si>
  <si>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</si>
  <si>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</si>
  <si>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</si>
  <si>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</si>
  <si>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</si>
  <si>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</si>
  <si>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</si>
  <si>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</si>
  <si>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</si>
  <si>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</si>
  <si>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</si>
  <si>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</si>
  <si>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</si>
  <si>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</si>
  <si>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</si>
  <si>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</si>
  <si>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</si>
  <si>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</si>
  <si>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</si>
  <si>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</si>
  <si>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</si>
  <si>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</si>
  <si>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</si>
  <si>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</si>
  <si>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</si>
  <si>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</si>
  <si>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</si>
  <si>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</si>
  <si>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</si>
  <si>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</si>
  <si>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</si>
  <si>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</si>
  <si>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</si>
  <si>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</si>
  <si>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</si>
  <si>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</si>
  <si>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</si>
  <si>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</si>
  <si>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</si>
  <si>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</si>
  <si>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</si>
  <si>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</si>
  <si>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</si>
  <si>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</si>
  <si>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</si>
  <si>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</si>
  <si>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</si>
  <si>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</si>
  <si>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</si>
  <si>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</si>
  <si>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</si>
  <si>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</si>
  <si>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</si>
  <si>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</si>
  <si>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</si>
  <si>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</si>
  <si>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</si>
  <si>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</si>
  <si>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</si>
  <si>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</si>
  <si>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</si>
  <si>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</si>
  <si>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</si>
  <si>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</si>
  <si>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</si>
  <si>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</si>
  <si>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</si>
  <si>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</si>
  <si>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</si>
  <si>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</si>
  <si>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</si>
  <si>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</si>
  <si>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</si>
  <si>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</si>
  <si>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</si>
  <si>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</si>
  <si>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</si>
  <si>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</si>
  <si>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</si>
  <si>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</si>
  <si>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</si>
  <si>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</si>
  <si>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</si>
  <si>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</si>
  <si>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</si>
  <si>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</si>
  <si>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</si>
  <si>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</si>
  <si>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</si>
  <si>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</si>
  <si>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</si>
  <si>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</si>
  <si>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</si>
  <si>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</si>
  <si>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</si>
  <si>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</si>
  <si>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</si>
  <si>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</si>
  <si>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</si>
  <si>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</si>
  <si>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</si>
  <si>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</si>
  <si>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</si>
  <si>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</si>
  <si>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</si>
  <si>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</si>
  <si>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</si>
  <si>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</si>
  <si>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</si>
  <si>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</si>
  <si>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</si>
  <si>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</si>
  <si>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</si>
  <si>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</si>
  <si>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</si>
  <si>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</si>
  <si>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</si>
  <si>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</si>
  <si>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</si>
  <si>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</si>
  <si>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</si>
  <si>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</si>
  <si>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</si>
  <si>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</si>
  <si>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</si>
  <si>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</si>
  <si>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</si>
  <si>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</si>
  <si>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</si>
  <si>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</si>
  <si>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</si>
  <si>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</si>
  <si>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</si>
  <si>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</si>
  <si>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</si>
  <si>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</si>
  <si>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</si>
  <si>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</si>
  <si>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</si>
  <si>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</si>
  <si>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</si>
  <si>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</si>
  <si>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</si>
  <si>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</si>
  <si>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</si>
  <si>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</si>
  <si>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</si>
  <si>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</si>
  <si>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</si>
  <si>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</si>
  <si>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</si>
  <si>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</si>
  <si>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</si>
  <si>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</si>
  <si>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</si>
  <si>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</si>
  <si>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</si>
  <si>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</si>
  <si>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</si>
  <si>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</si>
  <si>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</si>
  <si>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</si>
  <si>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</si>
  <si>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</si>
  <si>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</si>
  <si>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</si>
  <si>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</si>
  <si>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</si>
  <si>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</si>
  <si>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</si>
  <si>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</si>
  <si>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</si>
  <si>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</si>
  <si>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</si>
  <si>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</si>
  <si>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</si>
  <si>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</si>
  <si>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</si>
  <si>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</si>
  <si>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</si>
  <si>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</si>
  <si>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</si>
  <si>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</si>
  <si>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</si>
  <si>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</si>
  <si>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</si>
  <si>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</si>
  <si>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</si>
  <si>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</si>
  <si>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</si>
  <si>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</si>
  <si>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</si>
  <si>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</si>
  <si>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</si>
  <si>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</si>
  <si>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</si>
  <si>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</si>
  <si>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</si>
  <si>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</si>
  <si>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</si>
  <si>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</si>
  <si>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</si>
  <si>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</si>
  <si>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</si>
  <si>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</si>
  <si>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</si>
  <si>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</si>
  <si>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</si>
  <si>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</si>
  <si>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</si>
  <si>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</si>
  <si>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</si>
  <si>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</si>
  <si>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</si>
  <si>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</si>
  <si>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</si>
  <si>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</si>
  <si>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</si>
  <si>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</si>
  <si>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</si>
  <si>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</si>
  <si>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</si>
  <si>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</si>
  <si>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</si>
  <si>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</si>
  <si>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</si>
  <si>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</si>
  <si>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</si>
  <si>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</si>
  <si>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</si>
  <si>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</si>
  <si>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</si>
  <si>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</si>
  <si>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</si>
  <si>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</si>
  <si>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</si>
  <si>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</si>
  <si>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</si>
  <si>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</si>
  <si>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</si>
  <si>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</si>
  <si>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</si>
  <si>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</si>
  <si>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</si>
  <si>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</si>
  <si>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</si>
  <si>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</si>
  <si>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</si>
  <si>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</si>
  <si>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</si>
  <si>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</si>
  <si>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</si>
  <si>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</si>
  <si>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</si>
  <si>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</si>
  <si>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</si>
  <si>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</si>
  <si>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</si>
  <si>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</si>
  <si>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</si>
  <si>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</si>
  <si>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</si>
  <si>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</si>
  <si>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</si>
  <si>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</si>
  <si>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</si>
  <si>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</si>
  <si>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</si>
  <si>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</si>
  <si>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</si>
  <si>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</si>
  <si>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</si>
  <si>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</si>
  <si>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</si>
  <si>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</si>
  <si>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</si>
  <si>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</si>
  <si>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</si>
  <si>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</si>
  <si>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</si>
  <si>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</si>
  <si>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</si>
  <si>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</si>
  <si>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</si>
  <si>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</si>
  <si>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</si>
  <si>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</si>
  <si>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</si>
  <si>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</si>
  <si>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</si>
  <si>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</si>
  <si>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</si>
  <si>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</si>
  <si>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</si>
  <si>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</si>
  <si>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</si>
  <si>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</si>
  <si>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</si>
  <si>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</si>
  <si>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</si>
  <si>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</si>
  <si>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</si>
  <si>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</si>
  <si>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</si>
  <si>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</si>
  <si>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</si>
  <si>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</si>
  <si>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</si>
  <si>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</si>
  <si>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</si>
  <si>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</si>
  <si>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</si>
  <si>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</si>
  <si>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</si>
  <si>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</si>
  <si>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</si>
  <si>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</si>
  <si>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</si>
  <si>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</si>
  <si>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</si>
  <si>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</si>
  <si>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</si>
  <si>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</si>
  <si>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</si>
  <si>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</si>
  <si>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</si>
  <si>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</si>
  <si>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</si>
  <si>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</si>
  <si>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</si>
  <si>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</si>
  <si>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</si>
  <si>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</si>
  <si>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</si>
  <si>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</si>
  <si>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</si>
  <si>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</si>
  <si>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</si>
  <si>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</si>
  <si>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</si>
  <si>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</si>
  <si>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</si>
  <si>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</si>
  <si>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</si>
  <si>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</si>
  <si>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</si>
  <si>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</si>
  <si>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</si>
  <si>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</si>
  <si>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</si>
  <si>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</si>
  <si>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</si>
  <si>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</si>
  <si>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</si>
  <si>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</si>
  <si>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</si>
  <si>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</si>
  <si>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</si>
  <si>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</si>
  <si>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</si>
  <si>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</si>
  <si>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</si>
  <si>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</si>
  <si>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</si>
  <si>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</si>
  <si>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</si>
  <si>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</si>
  <si>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</si>
  <si>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</si>
  <si>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</si>
  <si>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</si>
  <si>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</si>
  <si>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</si>
  <si>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</si>
  <si>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</si>
  <si>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</si>
  <si>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</si>
  <si>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</si>
  <si>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</si>
  <si>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</si>
  <si>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</si>
  <si>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</si>
  <si>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</si>
  <si>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</si>
  <si>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</si>
  <si>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</si>
  <si>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</si>
  <si>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</si>
  <si>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</si>
  <si>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</si>
  <si>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</si>
  <si>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</si>
  <si>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</si>
  <si>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</si>
  <si>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</si>
  <si>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</si>
  <si>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</si>
  <si>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</si>
  <si>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</si>
  <si>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</si>
  <si>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</si>
  <si>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</si>
  <si>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</si>
  <si>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</si>
  <si>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</si>
  <si>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</si>
  <si>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</si>
  <si>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</si>
  <si>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</si>
  <si>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</si>
  <si>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</si>
  <si>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</si>
  <si>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</si>
  <si>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</si>
  <si>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</si>
  <si>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</si>
  <si>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</si>
  <si>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</si>
  <si>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</si>
  <si>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</si>
  <si>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</si>
  <si>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</si>
  <si>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</si>
  <si>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</si>
  <si>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</si>
  <si>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</si>
  <si>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</si>
  <si>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</si>
  <si>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</si>
  <si>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</si>
  <si>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</si>
  <si>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</si>
  <si>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</si>
  <si>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</si>
  <si>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</si>
  <si>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</si>
  <si>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</si>
  <si>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</si>
  <si>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</si>
  <si>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</si>
  <si>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</si>
  <si>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</si>
  <si>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</si>
  <si>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</si>
  <si>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</si>
  <si>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</si>
  <si>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</si>
  <si>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</si>
  <si>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</si>
  <si>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</si>
  <si>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</si>
  <si>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</si>
  <si>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</si>
  <si>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</si>
  <si>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</si>
  <si>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</si>
  <si>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</si>
  <si>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</si>
  <si>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</si>
  <si>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</si>
  <si>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</si>
  <si>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</si>
  <si>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</si>
  <si>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</si>
  <si>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</si>
  <si>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</si>
  <si>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</si>
  <si>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</si>
  <si>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</si>
  <si>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</si>
  <si>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</si>
  <si>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</si>
  <si>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</si>
  <si>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</si>
  <si>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</si>
  <si>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</si>
  <si>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</si>
  <si>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</si>
  <si>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</si>
  <si>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</si>
  <si>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</si>
  <si>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</si>
  <si>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</si>
  <si>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</si>
  <si>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</si>
  <si>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</si>
  <si>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</si>
  <si>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</si>
  <si>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</si>
  <si>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</si>
  <si>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</si>
  <si>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</si>
  <si>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</si>
  <si>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</si>
  <si>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</si>
  <si>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</si>
  <si>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</si>
  <si>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</si>
  <si>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</si>
  <si>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</si>
  <si>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</si>
  <si>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</si>
  <si>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</si>
  <si>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</si>
  <si>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</si>
  <si>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</si>
  <si>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</si>
  <si>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</si>
  <si>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</si>
  <si>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</si>
  <si>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</si>
  <si>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</si>
  <si>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</si>
  <si>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</si>
  <si>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</si>
  <si>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</si>
  <si>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</si>
  <si>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</si>
  <si>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</si>
  <si>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</si>
  <si>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</si>
  <si>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</si>
  <si>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</si>
  <si>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</si>
  <si>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</si>
  <si>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</si>
  <si>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</si>
  <si>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</si>
  <si>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</si>
  <si>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</si>
  <si>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</si>
  <si>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</si>
  <si>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</si>
  <si>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</si>
  <si>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</si>
  <si>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</si>
  <si>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</si>
  <si>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</si>
  <si>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</si>
  <si>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</si>
  <si>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</si>
  <si>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</si>
  <si>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</si>
  <si>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</si>
  <si>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</si>
  <si>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</si>
  <si>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</si>
  <si>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</si>
  <si>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</si>
  <si>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</si>
  <si>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</si>
  <si>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</si>
  <si>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</si>
  <si>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</si>
  <si>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</si>
  <si>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</si>
  <si>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</si>
  <si>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</si>
  <si>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</si>
  <si>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</si>
  <si>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</si>
  <si>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</si>
  <si>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</si>
  <si>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</si>
  <si>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</si>
  <si>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</si>
  <si>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</si>
  <si>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</si>
  <si>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</si>
  <si>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</si>
  <si>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</si>
  <si>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</si>
  <si>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</si>
  <si>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</si>
  <si>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</si>
  <si>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</si>
  <si>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</si>
  <si>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</si>
  <si>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</si>
  <si>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</si>
  <si>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</si>
  <si>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</si>
  <si>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</si>
  <si>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</si>
  <si>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</si>
  <si>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</si>
  <si>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</si>
  <si>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</si>
  <si>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</si>
  <si>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</si>
  <si>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</si>
  <si>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</si>
  <si>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</si>
  <si>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</si>
  <si>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</si>
  <si>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</si>
  <si>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</si>
  <si>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</si>
  <si>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</si>
  <si>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</si>
  <si>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</si>
  <si>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</si>
  <si>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</si>
  <si>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</si>
  <si>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</si>
  <si>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</si>
  <si>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</si>
  <si>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</si>
  <si>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</si>
  <si>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</si>
  <si>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</si>
  <si>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</si>
  <si>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</si>
  <si>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</si>
  <si>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</si>
  <si>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</si>
  <si>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</si>
  <si>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</si>
  <si>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</si>
  <si>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</si>
  <si>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</si>
  <si>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</si>
  <si>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</si>
  <si>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</si>
  <si>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</si>
  <si>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</si>
  <si>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</si>
  <si>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</si>
  <si>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</si>
  <si>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</si>
  <si>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</si>
  <si>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</si>
  <si>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</si>
  <si>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</si>
  <si>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</si>
  <si>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</si>
  <si>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</si>
  <si>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</si>
  <si>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</si>
  <si>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</si>
  <si>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</si>
  <si>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</si>
  <si>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</si>
  <si>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</si>
  <si>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</si>
  <si>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</si>
  <si>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</si>
  <si>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</si>
  <si>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</si>
  <si>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</si>
  <si>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</si>
  <si>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</si>
  <si>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</si>
  <si>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</si>
  <si>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</si>
  <si>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</si>
  <si>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</si>
  <si>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</si>
  <si>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</si>
  <si>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</si>
  <si>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</si>
  <si>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</si>
  <si>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</si>
  <si>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</si>
  <si>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</si>
  <si>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</si>
  <si>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</si>
  <si>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</si>
  <si>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</si>
  <si>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</si>
  <si>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</si>
  <si>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</si>
  <si>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</si>
  <si>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</si>
  <si>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</si>
  <si>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</si>
  <si>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</si>
  <si>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</si>
  <si>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</si>
  <si>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</si>
  <si>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</si>
  <si>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</si>
  <si>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</si>
  <si>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</si>
  <si>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</si>
  <si>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</si>
  <si>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</si>
  <si>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</si>
  <si>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</si>
  <si>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</si>
  <si>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</si>
  <si>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</si>
  <si>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</si>
  <si>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</si>
  <si>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</si>
  <si>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</si>
  <si>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</si>
  <si>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</si>
  <si>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</si>
  <si>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</si>
  <si>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</si>
  <si>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</si>
  <si>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</si>
  <si>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</si>
  <si>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</si>
  <si>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</si>
  <si>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</si>
  <si>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</si>
  <si>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</si>
  <si>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</si>
  <si>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</si>
  <si>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</si>
  <si>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</si>
  <si>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</si>
  <si>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</si>
  <si>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</si>
  <si>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</si>
  <si>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</si>
  <si>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</si>
  <si>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</si>
  <si>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</si>
  <si>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</si>
  <si>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</si>
  <si>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</si>
  <si>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</si>
  <si>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</si>
  <si>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</si>
  <si>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</si>
  <si>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</si>
  <si>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</si>
  <si>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</si>
  <si>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</si>
  <si>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</si>
  <si>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</si>
  <si>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</si>
  <si>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</si>
  <si>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</si>
  <si>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</si>
  <si>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</si>
  <si>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</si>
  <si>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</si>
  <si>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</si>
  <si>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</si>
  <si>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</si>
  <si>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</si>
  <si>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</si>
  <si>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</si>
  <si>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</si>
  <si>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</si>
  <si>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</si>
  <si>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</si>
  <si>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</si>
  <si>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</si>
  <si>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</si>
  <si>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</si>
  <si>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</si>
  <si>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</si>
  <si>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</si>
  <si>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</si>
  <si>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</si>
  <si>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</si>
  <si>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</si>
  <si>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</si>
  <si>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</si>
  <si>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</si>
  <si>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</si>
  <si>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</si>
  <si>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</si>
  <si>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</si>
  <si>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</si>
  <si>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</si>
  <si>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</si>
  <si>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</si>
  <si>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</si>
  <si>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</si>
  <si>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</si>
  <si>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</si>
  <si>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</si>
  <si>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</si>
  <si>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</si>
  <si>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</si>
  <si>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</si>
  <si>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</si>
  <si>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</si>
  <si>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</si>
  <si>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</si>
  <si>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</si>
  <si>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</si>
  <si>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</si>
  <si>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</si>
  <si>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</si>
  <si>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</si>
  <si>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</si>
  <si>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</si>
  <si>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</si>
  <si>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</si>
  <si>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</si>
  <si>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</si>
  <si>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</si>
  <si>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</si>
  <si>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</si>
  <si>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</si>
  <si>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</si>
  <si>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</si>
  <si>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</si>
  <si>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</si>
  <si>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</si>
  <si>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</si>
  <si>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</si>
  <si>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</si>
  <si>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</si>
  <si>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</si>
  <si>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</si>
  <si>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</si>
  <si>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</si>
  <si>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</si>
  <si>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</si>
  <si>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</si>
  <si>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</si>
  <si>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</si>
  <si>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</si>
  <si>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</si>
  <si>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</si>
  <si>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</si>
  <si>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</si>
  <si>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</si>
  <si>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</si>
  <si>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</si>
  <si>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</si>
  <si>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</si>
  <si>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</si>
  <si>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</si>
  <si>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</si>
  <si>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</si>
  <si>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</si>
  <si>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</si>
  <si>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</si>
  <si>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</si>
  <si>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</si>
  <si>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</si>
  <si>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</si>
  <si>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</si>
  <si>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</si>
  <si>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</si>
  <si>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</si>
  <si>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</si>
  <si>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</si>
  <si>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</si>
  <si>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</si>
  <si>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</si>
  <si>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</si>
  <si>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</si>
  <si>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</si>
  <si>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</si>
  <si>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</si>
  <si>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</si>
  <si>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</si>
  <si>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</si>
  <si>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</si>
  <si>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</si>
  <si>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</si>
  <si>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</si>
  <si>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</si>
  <si>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</si>
  <si>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</si>
  <si>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</si>
  <si>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</si>
  <si>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</si>
  <si>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</si>
  <si>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</si>
  <si>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</si>
  <si>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</si>
  <si>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</si>
  <si>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</si>
  <si>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</si>
  <si>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</si>
  <si>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</si>
  <si>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</si>
  <si>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</si>
  <si>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</si>
  <si>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</si>
  <si>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</si>
  <si>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</si>
  <si>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</si>
  <si>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</si>
  <si>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</si>
  <si>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</si>
  <si>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</si>
  <si>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</si>
  <si>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</si>
  <si>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</si>
  <si>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</si>
  <si>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</si>
  <si>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</si>
  <si>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</si>
  <si>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</si>
  <si>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</si>
  <si>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</si>
  <si>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</si>
  <si>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</si>
  <si>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</si>
  <si>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</si>
  <si>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</si>
  <si>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</si>
  <si>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</si>
  <si>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</si>
  <si>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</si>
  <si>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</si>
  <si>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</si>
  <si>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</si>
  <si>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</si>
  <si>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</si>
  <si>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</si>
  <si>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</si>
  <si>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</si>
  <si>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</si>
  <si>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</si>
  <si>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</si>
  <si>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</si>
  <si>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</si>
  <si>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</si>
  <si>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</si>
  <si>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</si>
  <si>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</si>
  <si>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</si>
  <si>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</si>
  <si>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</si>
  <si>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</si>
  <si>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</si>
  <si>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</si>
  <si>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</si>
  <si>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</si>
  <si>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</si>
  <si>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</si>
  <si>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</si>
  <si>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</si>
  <si>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</si>
  <si>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</si>
  <si>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</si>
  <si>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</si>
  <si>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</si>
  <si>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</si>
  <si>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</si>
  <si>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</si>
  <si>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</si>
  <si>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</si>
  <si>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</si>
  <si>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</si>
  <si>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</si>
  <si>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</si>
  <si>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</si>
  <si>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</si>
  <si>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</si>
  <si>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</si>
  <si>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</si>
  <si>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</si>
  <si>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</si>
  <si>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</si>
  <si>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</si>
  <si>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</si>
  <si>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</si>
  <si>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</si>
  <si>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</si>
  <si>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</si>
  <si>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</si>
  <si>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</si>
  <si>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</si>
  <si>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</si>
  <si>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</si>
  <si>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</si>
  <si>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</si>
  <si>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</si>
  <si>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</si>
  <si>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</si>
  <si>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</si>
  <si>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</si>
  <si>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</si>
  <si>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</si>
  <si>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</si>
  <si>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</si>
  <si>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</si>
  <si>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</si>
  <si>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</si>
  <si>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</si>
  <si>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</si>
  <si>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</si>
  <si>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</si>
  <si>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</si>
  <si>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</si>
  <si>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</si>
  <si>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</si>
  <si>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</si>
  <si>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</si>
  <si>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</si>
  <si>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</si>
  <si>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</si>
  <si>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</si>
  <si>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</si>
  <si>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</si>
  <si>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</si>
  <si>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</si>
  <si>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</si>
  <si>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</si>
  <si>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</si>
  <si>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</si>
  <si>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</si>
  <si>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</si>
  <si>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</si>
  <si>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</si>
  <si>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</si>
  <si>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</si>
  <si>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</si>
  <si>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</si>
  <si>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</si>
  <si>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</si>
  <si>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</si>
  <si>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</si>
  <si>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</si>
  <si>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</si>
  <si>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</si>
  <si>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</si>
  <si>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</si>
  <si>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</si>
  <si>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</si>
  <si>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</si>
  <si>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</si>
  <si>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</si>
  <si>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</si>
  <si>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</si>
  <si>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</si>
  <si>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</si>
  <si>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</si>
  <si>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</si>
  <si>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</si>
  <si>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</si>
  <si>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</si>
  <si>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</si>
  <si>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</si>
  <si>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</si>
  <si>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</si>
  <si>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</si>
  <si>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</si>
  <si>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</si>
  <si>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</si>
  <si>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</si>
  <si>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</si>
  <si>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</si>
  <si>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</si>
  <si>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</si>
  <si>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</si>
  <si>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</si>
  <si>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</si>
  <si>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</si>
  <si>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</si>
  <si>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</si>
  <si>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</si>
  <si>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</si>
  <si>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</si>
  <si>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</si>
  <si>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</si>
  <si>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</si>
  <si>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</si>
  <si>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</si>
  <si>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</si>
  <si>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</si>
  <si>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</si>
  <si>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</si>
  <si>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</si>
  <si>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</si>
  <si>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</si>
  <si>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</si>
  <si>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</si>
  <si>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</si>
  <si>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</si>
  <si>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</si>
  <si>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</si>
  <si>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</si>
  <si>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</si>
  <si>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</si>
  <si>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</si>
  <si>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</si>
  <si>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</si>
  <si>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</si>
  <si>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</si>
  <si>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</si>
  <si>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</si>
  <si>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</si>
  <si>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</si>
  <si>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</si>
  <si>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</si>
  <si>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</si>
  <si>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</si>
  <si>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</si>
  <si>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</si>
  <si>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</si>
  <si>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</si>
  <si>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</si>
  <si>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</si>
  <si>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</si>
  <si>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</si>
  <si>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</si>
  <si>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</si>
  <si>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</si>
  <si>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</si>
  <si>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</si>
  <si>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</si>
  <si>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</si>
  <si>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</si>
  <si>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</si>
  <si>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</si>
  <si>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</si>
  <si>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</si>
  <si>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</si>
  <si>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</si>
  <si>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</si>
  <si>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</si>
  <si>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</si>
  <si>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</si>
  <si>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</si>
  <si>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</si>
  <si>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</si>
  <si>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</si>
  <si>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</si>
  <si>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</si>
  <si>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</si>
  <si>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</si>
  <si>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</si>
  <si>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</si>
  <si>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</si>
  <si>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</si>
  <si>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</si>
  <si>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</si>
  <si>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</si>
  <si>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</si>
  <si>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</si>
  <si>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</si>
  <si>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</si>
  <si>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</si>
  <si>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</si>
  <si>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</si>
  <si>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</si>
  <si>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</si>
  <si>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</si>
  <si>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</si>
  <si>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</si>
  <si>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</si>
  <si>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</si>
  <si>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</si>
  <si>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</si>
  <si>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</si>
  <si>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</si>
  <si>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</si>
  <si>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</si>
  <si>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</si>
  <si>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</si>
  <si>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</si>
  <si>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</si>
  <si>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</si>
  <si>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</si>
  <si>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</si>
  <si>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</si>
  <si>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</si>
  <si>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</si>
  <si>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</si>
  <si>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</si>
  <si>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</si>
  <si>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</si>
  <si>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</si>
  <si>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</si>
  <si>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</si>
  <si>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</si>
  <si>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</si>
  <si>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</si>
  <si>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</si>
  <si>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</si>
  <si>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</si>
  <si>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</si>
  <si>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</si>
  <si>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</si>
  <si>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</si>
  <si>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</si>
  <si>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</si>
  <si>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</si>
  <si>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</si>
  <si>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</si>
  <si>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</si>
  <si>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</si>
  <si>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</si>
  <si>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</si>
  <si>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</si>
  <si>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</si>
  <si>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</si>
  <si>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</si>
  <si>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</si>
  <si>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</si>
  <si>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</si>
  <si>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</si>
  <si>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</si>
  <si>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</si>
  <si>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</si>
  <si>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</si>
  <si>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</si>
  <si>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</si>
  <si>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</si>
  <si>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</si>
  <si>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</si>
  <si>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</si>
  <si>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</si>
  <si>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</si>
  <si>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</si>
  <si>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</si>
  <si>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</si>
  <si>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</si>
  <si>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</si>
  <si>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</si>
  <si>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</si>
  <si>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</si>
  <si>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</si>
  <si>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</si>
  <si>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</si>
  <si>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</si>
  <si>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</si>
  <si>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</si>
  <si>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</si>
  <si>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</si>
  <si>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</si>
  <si>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</si>
  <si>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</si>
  <si>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</si>
  <si>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</si>
  <si>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</si>
  <si>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</si>
  <si>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</si>
  <si>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</si>
  <si>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</si>
  <si>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</si>
  <si>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</si>
  <si>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</si>
  <si>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</si>
  <si>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</si>
  <si>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</si>
  <si>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</si>
  <si>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</si>
  <si>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</si>
  <si>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</si>
  <si>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</si>
  <si>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</si>
  <si>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</si>
  <si>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</si>
  <si>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</si>
  <si>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</si>
  <si>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</si>
  <si>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</si>
  <si>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</si>
  <si>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</si>
  <si>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</si>
  <si>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</si>
  <si>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</si>
  <si>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</si>
  <si>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</si>
  <si>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</si>
  <si>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</si>
  <si>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</si>
  <si>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</si>
  <si>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</si>
  <si>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</si>
  <si>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</si>
  <si>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</si>
  <si>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</si>
  <si>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</si>
  <si>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</si>
  <si>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</si>
  <si>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</si>
  <si>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</si>
  <si>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</si>
  <si>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</si>
  <si>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</si>
  <si>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</si>
  <si>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</si>
  <si>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</si>
  <si>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</si>
  <si>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</si>
  <si>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</si>
  <si>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</si>
  <si>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</si>
  <si>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</si>
  <si>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</si>
  <si>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</si>
  <si>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</si>
  <si>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</si>
  <si>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</si>
  <si>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</si>
  <si>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</si>
  <si>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</si>
  <si>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</si>
  <si>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</si>
  <si>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</si>
  <si>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</si>
  <si>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</si>
  <si>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</si>
  <si>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</si>
  <si>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</si>
  <si>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</si>
  <si>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</si>
  <si>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</si>
  <si>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</si>
  <si>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</si>
  <si>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</si>
  <si>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</si>
  <si>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</si>
  <si>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</si>
  <si>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</si>
  <si>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</si>
  <si>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</si>
  <si>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</si>
  <si>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</si>
  <si>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</si>
  <si>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</si>
  <si>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</si>
  <si>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</si>
  <si>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</si>
  <si>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</si>
  <si>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</si>
  <si>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</si>
  <si>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</si>
  <si>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</si>
  <si>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</si>
  <si>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</si>
  <si>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</si>
  <si>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</si>
  <si>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</si>
  <si>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</si>
  <si>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</si>
  <si>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</si>
  <si>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</si>
  <si>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</si>
  <si>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</si>
  <si>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</si>
  <si>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</si>
  <si>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</si>
  <si>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</si>
  <si>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</si>
  <si>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</si>
  <si>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</si>
  <si>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</si>
  <si>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</si>
  <si>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</si>
  <si>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</si>
  <si>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</si>
  <si>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</si>
  <si>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</si>
  <si>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</si>
  <si>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</si>
  <si>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</si>
  <si>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</si>
  <si>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</si>
  <si>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</si>
  <si>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</si>
  <si>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</si>
  <si>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</si>
  <si>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</si>
  <si>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</si>
  <si>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</si>
  <si>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</si>
  <si>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</si>
  <si>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</si>
  <si>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</si>
  <si>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</si>
  <si>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</si>
  <si>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</si>
  <si>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</si>
  <si>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</si>
  <si>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</si>
  <si>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</si>
  <si>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</si>
  <si>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</si>
  <si>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</si>
  <si>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</si>
  <si>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</si>
  <si>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</si>
  <si>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</si>
  <si>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</si>
  <si>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</si>
  <si>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</si>
  <si>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</si>
  <si>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</si>
  <si>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</si>
  <si>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</si>
  <si>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</si>
  <si>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</si>
  <si>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</si>
  <si>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</si>
  <si>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</si>
  <si>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</si>
  <si>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</si>
  <si>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</si>
  <si>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</si>
  <si>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</si>
  <si>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</si>
  <si>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</si>
  <si>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</si>
  <si>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</si>
  <si>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</si>
  <si>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</si>
  <si>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</si>
  <si>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</si>
  <si>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</si>
  <si>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</si>
  <si>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</si>
  <si>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</si>
  <si>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</si>
  <si>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</si>
  <si>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</si>
  <si>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</si>
  <si>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</si>
  <si>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</si>
  <si>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</si>
  <si>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</si>
  <si>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</si>
  <si>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</si>
  <si>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</si>
  <si>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</si>
  <si>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</si>
  <si>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</si>
  <si>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</si>
  <si>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</si>
  <si>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</si>
  <si>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</si>
  <si>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</si>
  <si>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</si>
  <si>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</si>
  <si>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</si>
  <si>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</si>
  <si>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</si>
  <si>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</si>
  <si>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</si>
  <si>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</si>
  <si>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</si>
  <si>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</si>
  <si>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</si>
  <si>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</si>
  <si>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</si>
  <si>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</si>
  <si>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</si>
  <si>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</si>
  <si>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</si>
  <si>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</si>
  <si>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</si>
  <si>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</si>
  <si>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</si>
  <si>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</si>
  <si>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</si>
  <si>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</si>
  <si>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</si>
  <si>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</si>
  <si>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</si>
  <si>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</si>
  <si>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</si>
  <si>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</si>
  <si>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</si>
  <si>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</si>
  <si>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</si>
  <si>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</si>
  <si>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</si>
  <si>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</si>
  <si>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</si>
  <si>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</si>
  <si>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</si>
  <si>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</si>
  <si>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</si>
  <si>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</si>
  <si>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</si>
  <si>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</si>
  <si>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</si>
  <si>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</si>
  <si>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</si>
  <si>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</si>
  <si>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</si>
  <si>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</si>
  <si>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</si>
  <si>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</si>
  <si>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</si>
  <si>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</si>
  <si>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</si>
  <si>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</si>
  <si>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</si>
  <si>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</si>
  <si>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</si>
  <si>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</si>
  <si>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</si>
  <si>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</si>
  <si>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</si>
  <si>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</si>
  <si>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</si>
  <si>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</si>
  <si>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</si>
  <si>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</si>
  <si>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</si>
  <si>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</si>
  <si>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</si>
  <si>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</si>
  <si>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</si>
  <si>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</si>
  <si>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</si>
  <si>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</si>
  <si>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</si>
  <si>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</si>
  <si>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</si>
  <si>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</si>
  <si>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</si>
  <si>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</si>
  <si>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</si>
  <si>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</si>
  <si>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</si>
  <si>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</si>
  <si>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</si>
  <si>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</si>
  <si>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</si>
  <si>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</si>
  <si>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</si>
  <si>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</si>
  <si>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</si>
  <si>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</si>
  <si>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</si>
  <si>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</si>
  <si>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</si>
  <si>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</si>
  <si>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</si>
  <si>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</si>
  <si>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</si>
  <si>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</si>
  <si>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</si>
  <si>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</si>
  <si>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</si>
  <si>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</si>
  <si>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</si>
  <si>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</si>
  <si>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</si>
  <si>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</si>
  <si>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</si>
  <si>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</si>
  <si>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</si>
  <si>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</si>
  <si>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</si>
  <si>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</si>
  <si>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</si>
  <si>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</si>
  <si>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</si>
  <si>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</si>
  <si>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</si>
  <si>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</si>
  <si>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</si>
  <si>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</si>
  <si>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</si>
  <si>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</si>
  <si>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</si>
  <si>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</si>
  <si>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</si>
  <si>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</si>
  <si>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</si>
  <si>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</si>
  <si>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</si>
  <si>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</si>
  <si>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</si>
  <si>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</si>
  <si>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</si>
  <si>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</si>
  <si>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</si>
  <si>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</si>
  <si>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</si>
  <si>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</si>
  <si>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</si>
  <si>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</si>
  <si>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</si>
  <si>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</si>
  <si>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</si>
  <si>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</si>
  <si>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</si>
  <si>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</si>
  <si>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</si>
  <si>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</si>
  <si>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</si>
  <si>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</si>
  <si>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</si>
  <si>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</si>
  <si>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</si>
  <si>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</si>
  <si>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</si>
  <si>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</si>
  <si>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</si>
  <si>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</si>
  <si>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</si>
  <si>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</si>
  <si>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</si>
  <si>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</si>
  <si>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</si>
  <si>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</si>
  <si>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</si>
  <si>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</si>
  <si>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</si>
  <si>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</si>
  <si>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</si>
  <si>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</si>
  <si>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</si>
  <si>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</si>
  <si>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</si>
  <si>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</si>
  <si>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</si>
  <si>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</si>
  <si>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</si>
  <si>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</si>
  <si>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</si>
  <si>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</si>
  <si>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</si>
  <si>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</si>
  <si>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</si>
  <si>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</si>
  <si>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</si>
  <si>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</si>
  <si>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</si>
  <si>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</si>
  <si>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</si>
  <si>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</si>
  <si>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</si>
  <si>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</si>
  <si>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</si>
  <si>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</si>
  <si>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</si>
  <si>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</si>
  <si>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</si>
  <si>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</si>
  <si>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</si>
  <si>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</si>
  <si>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</si>
  <si>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</si>
  <si>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</si>
  <si>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</si>
  <si>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</si>
  <si>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</si>
  <si>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</si>
  <si>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</si>
  <si>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</si>
  <si>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</si>
  <si>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</si>
  <si>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</si>
  <si>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</si>
  <si>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</si>
  <si>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</si>
  <si>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</si>
  <si>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</si>
  <si>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</si>
  <si>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</si>
  <si>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</si>
  <si>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</si>
  <si>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</si>
  <si>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</si>
  <si>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</si>
  <si>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</si>
  <si>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</si>
  <si>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</si>
  <si>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</si>
  <si>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</si>
  <si>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</si>
  <si>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</si>
  <si>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</si>
  <si>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</si>
  <si>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</si>
  <si>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</si>
  <si>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</si>
  <si>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</si>
  <si>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</si>
  <si>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</si>
  <si>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</si>
  <si>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</si>
  <si>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</si>
  <si>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</si>
  <si>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</si>
  <si>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</si>
  <si>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</si>
  <si>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</si>
  <si>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</si>
  <si>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</si>
  <si>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</si>
  <si>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</si>
  <si>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</si>
  <si>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</si>
  <si>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</si>
  <si>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</si>
  <si>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</si>
  <si>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</si>
  <si>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</si>
  <si>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</si>
  <si>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</si>
  <si>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</si>
  <si>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</si>
  <si>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</si>
  <si>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</si>
  <si>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</si>
  <si>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</si>
  <si>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</si>
  <si>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</si>
  <si>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</si>
  <si>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</si>
  <si>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</si>
  <si>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</si>
  <si>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</si>
  <si>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</si>
  <si>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</si>
  <si>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</si>
  <si>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</si>
  <si>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</si>
  <si>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</si>
  <si>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</si>
  <si>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</si>
  <si>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</si>
  <si>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</si>
  <si>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</si>
  <si>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</si>
  <si>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</si>
  <si>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</si>
  <si>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</si>
  <si>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</si>
  <si>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</si>
  <si>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</si>
  <si>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</si>
  <si>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</si>
  <si>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</si>
  <si>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</si>
  <si>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</si>
  <si>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</si>
  <si>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</si>
  <si>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</si>
  <si>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</si>
  <si>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</si>
  <si>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</si>
  <si>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</si>
  <si>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</si>
  <si>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</si>
  <si>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</si>
  <si>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</si>
  <si>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</si>
  <si>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</si>
  <si>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</si>
  <si>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</si>
  <si>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</si>
  <si>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</si>
  <si>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</si>
  <si>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</si>
  <si>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</si>
  <si>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</si>
  <si>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</si>
  <si>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</si>
  <si>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</si>
  <si>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</si>
  <si>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</si>
  <si>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</si>
  <si>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</si>
  <si>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</si>
  <si>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</si>
  <si>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</si>
  <si>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</si>
  <si>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</si>
  <si>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</si>
  <si>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</si>
  <si>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</si>
  <si>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</si>
  <si>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</si>
  <si>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</si>
  <si>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</si>
  <si>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</si>
  <si>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</si>
  <si>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</si>
  <si>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</si>
  <si>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</si>
  <si>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</si>
  <si>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</si>
  <si>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</si>
  <si>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</si>
  <si>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</si>
  <si>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</si>
  <si>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</si>
  <si>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</si>
  <si>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</si>
  <si>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</si>
  <si>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</si>
  <si>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</si>
  <si>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</si>
  <si>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</si>
  <si>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</si>
  <si>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</si>
  <si>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</si>
  <si>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</si>
  <si>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</si>
  <si>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</si>
  <si>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</si>
  <si>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</si>
  <si>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</si>
  <si>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</si>
  <si>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</si>
  <si>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</si>
  <si>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</si>
  <si>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</si>
  <si>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</si>
  <si>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</si>
  <si>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</si>
  <si>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</si>
  <si>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</si>
  <si>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</si>
  <si>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</si>
  <si>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</si>
  <si>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</si>
  <si>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</si>
  <si>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</si>
  <si>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</si>
  <si>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</si>
  <si>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</si>
  <si>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</si>
  <si>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</si>
  <si>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</si>
  <si>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</si>
  <si>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</si>
  <si>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</si>
  <si>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</si>
  <si>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</si>
  <si>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</si>
  <si>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</si>
  <si>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</si>
  <si>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</si>
  <si>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</si>
  <si>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</si>
  <si>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</si>
  <si>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</si>
  <si>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</si>
  <si>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</si>
  <si>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</si>
  <si>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</si>
  <si>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</si>
  <si>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</si>
  <si>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</si>
  <si>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</si>
  <si>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</si>
  <si>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</si>
  <si>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</si>
  <si>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</si>
  <si>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</si>
  <si>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</si>
  <si>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</si>
  <si>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</si>
  <si>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</si>
  <si>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</si>
  <si>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</si>
  <si>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</si>
  <si>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</si>
  <si>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</si>
  <si>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</si>
  <si>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</si>
  <si>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</si>
  <si>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</si>
  <si>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</si>
  <si>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</si>
  <si>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</si>
  <si>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</si>
  <si>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</si>
  <si>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</si>
  <si>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</si>
  <si>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</si>
  <si>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</si>
  <si>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</si>
  <si>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</si>
  <si>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</si>
  <si>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</si>
  <si>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</si>
  <si>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</si>
  <si>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</si>
  <si>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</si>
  <si>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</si>
  <si>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</si>
  <si>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</si>
  <si>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</si>
  <si>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</si>
  <si>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</si>
  <si>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</si>
  <si>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</si>
  <si>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</si>
  <si>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</si>
  <si>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</si>
  <si>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</si>
  <si>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</si>
  <si>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</si>
  <si>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</si>
  <si>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</si>
  <si>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</si>
  <si>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</si>
  <si>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</si>
  <si>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</si>
  <si>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</si>
  <si>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</si>
  <si>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</si>
  <si>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</si>
  <si>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</si>
  <si>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</si>
  <si>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</si>
  <si>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</si>
  <si>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</si>
  <si>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</si>
  <si>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</si>
  <si>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</si>
  <si>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</si>
  <si>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</si>
  <si>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</si>
  <si>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</si>
  <si>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</si>
  <si>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</si>
  <si>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</si>
  <si>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</si>
  <si>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</si>
  <si>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</si>
  <si>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</si>
  <si>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</si>
  <si>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</si>
  <si>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</si>
  <si>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</si>
  <si>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</si>
  <si>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</si>
  <si>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</si>
  <si>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</si>
  <si>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</si>
  <si>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</si>
  <si>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</si>
  <si>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</si>
  <si>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</si>
  <si>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</si>
  <si>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</si>
  <si>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</si>
  <si>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</si>
  <si>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</si>
  <si>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</si>
  <si>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</si>
  <si>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</si>
  <si>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</si>
  <si>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</si>
  <si>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</si>
  <si>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</si>
  <si>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</si>
  <si>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</si>
  <si>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</si>
  <si>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</si>
  <si>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</si>
  <si>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</si>
  <si>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</si>
  <si>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</si>
  <si>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</si>
  <si>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</si>
  <si>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</si>
  <si>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</si>
  <si>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</si>
  <si>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</si>
  <si>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</si>
  <si>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</si>
  <si>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</si>
  <si>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</si>
  <si>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</si>
  <si>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</si>
  <si>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</si>
  <si>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</si>
  <si>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</si>
  <si>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</si>
  <si>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</si>
  <si>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</si>
  <si>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</si>
  <si>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</si>
  <si>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</si>
  <si>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</si>
  <si>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</si>
  <si>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</si>
  <si>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</si>
  <si>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</si>
  <si>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</si>
  <si>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</si>
  <si>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</si>
  <si>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</si>
  <si>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</si>
  <si>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</si>
  <si>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</si>
  <si>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</si>
  <si>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</si>
  <si>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</si>
  <si>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</si>
  <si>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</si>
  <si>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</si>
  <si>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</si>
  <si>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</si>
  <si>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</si>
  <si>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</si>
  <si>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</si>
  <si>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</si>
  <si>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</si>
  <si>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</si>
  <si>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</si>
  <si>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</si>
  <si>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</si>
  <si>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</si>
  <si>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</si>
  <si>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</si>
  <si>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</si>
  <si>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</si>
  <si>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</si>
  <si>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</si>
  <si>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</si>
  <si>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</si>
  <si>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</si>
  <si>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</si>
  <si>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</si>
  <si>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</si>
  <si>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</si>
  <si>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</si>
  <si>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</si>
  <si>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</si>
  <si>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</si>
  <si>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</si>
  <si>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</si>
  <si>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</si>
  <si>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</si>
  <si>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</si>
  <si>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</si>
  <si>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</si>
  <si>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</si>
  <si>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</si>
  <si>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</si>
  <si>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</si>
  <si>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</si>
  <si>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</si>
  <si>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</si>
  <si>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</si>
  <si>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</si>
  <si>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</si>
  <si>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</si>
  <si>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</si>
  <si>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</si>
  <si>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</si>
  <si>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</si>
  <si>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</si>
  <si>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</si>
  <si>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</si>
  <si>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</si>
  <si>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</si>
  <si>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</si>
  <si>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</si>
  <si>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</si>
  <si>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</si>
  <si>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</si>
  <si>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</si>
  <si>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</si>
  <si>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</si>
  <si>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</si>
  <si>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</si>
  <si>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</si>
  <si>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</si>
  <si>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</si>
  <si>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</si>
  <si>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</si>
  <si>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</si>
  <si>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</si>
  <si>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</si>
  <si>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</si>
  <si>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</si>
  <si>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</si>
  <si>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</si>
  <si>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</si>
  <si>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</si>
  <si>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</si>
  <si>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</si>
  <si>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</si>
  <si>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</si>
  <si>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</si>
  <si>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</si>
  <si>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</si>
  <si>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</si>
  <si>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</si>
  <si>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</si>
  <si>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</si>
  <si>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</si>
  <si>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</si>
  <si>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</si>
  <si>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</si>
  <si>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</si>
  <si>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</si>
  <si>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</si>
  <si>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</si>
  <si>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</si>
  <si>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</si>
  <si>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</si>
  <si>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</si>
  <si>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</si>
  <si>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</si>
  <si>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</si>
  <si>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</si>
  <si>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</si>
  <si>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</si>
  <si>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</si>
  <si>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</si>
  <si>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</si>
  <si>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</si>
  <si>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</si>
  <si>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</si>
  <si>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</si>
  <si>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</si>
  <si>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</si>
  <si>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</si>
  <si>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</si>
  <si>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</si>
  <si>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</si>
  <si>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</si>
  <si>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</si>
  <si>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</si>
  <si>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</si>
  <si>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</si>
  <si>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</si>
  <si>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</si>
  <si>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</si>
  <si>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</si>
  <si>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</si>
  <si>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</si>
  <si>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</si>
  <si>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</si>
  <si>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</si>
  <si>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</si>
  <si>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</si>
  <si>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</si>
  <si>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</si>
  <si>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</si>
  <si>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</si>
  <si>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</si>
  <si>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</si>
  <si>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</si>
  <si>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</si>
  <si>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</si>
  <si>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</si>
  <si>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</si>
  <si>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</si>
  <si>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</si>
  <si>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</si>
  <si>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</si>
  <si>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</si>
  <si>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</si>
  <si>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</si>
  <si>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</si>
  <si>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</si>
  <si>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</si>
  <si>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</si>
  <si>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</si>
  <si>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</si>
  <si>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</si>
  <si>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</si>
  <si>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</si>
  <si>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</si>
  <si>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</si>
  <si>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</si>
  <si>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</si>
  <si>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</si>
  <si>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</si>
  <si>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</si>
  <si>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</si>
  <si>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</si>
  <si>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</si>
  <si>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</si>
  <si>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</si>
  <si>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</si>
  <si>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</si>
  <si>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</si>
  <si>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</si>
  <si>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</si>
  <si>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</si>
  <si>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</si>
  <si>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</si>
  <si>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</si>
  <si>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</si>
  <si>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</si>
  <si>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</si>
  <si>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</si>
  <si>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</si>
  <si>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</si>
  <si>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</si>
  <si>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</si>
  <si>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</si>
  <si>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</si>
  <si>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</si>
  <si>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</si>
  <si>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</si>
  <si>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</si>
  <si>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</si>
  <si>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</si>
  <si>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</si>
  <si>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</si>
  <si>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</si>
  <si>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</si>
  <si>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</si>
  <si>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</si>
  <si>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</si>
  <si>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</si>
  <si>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</si>
  <si>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</si>
  <si>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</si>
  <si>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</si>
  <si>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</si>
  <si>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</si>
  <si>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</si>
  <si>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</si>
  <si>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</si>
  <si>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</si>
  <si>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</si>
  <si>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</si>
  <si>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</si>
  <si>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</si>
  <si>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</si>
  <si>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</si>
  <si>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</si>
  <si>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</si>
  <si>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</si>
  <si>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</si>
  <si>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</si>
  <si>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</si>
  <si>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</si>
  <si>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</si>
  <si>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</si>
  <si>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</si>
  <si>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</si>
  <si>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</si>
  <si>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</si>
  <si>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</si>
  <si>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</si>
  <si>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</si>
  <si>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</si>
  <si>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</si>
  <si>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</si>
  <si>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</si>
  <si>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</si>
  <si>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</si>
  <si>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</si>
  <si>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</si>
  <si>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</si>
  <si>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</si>
  <si>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</si>
  <si>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</si>
  <si>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</si>
  <si>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</si>
  <si>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</si>
  <si>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</si>
  <si>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</si>
  <si>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</si>
  <si>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</si>
  <si>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</si>
  <si>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</si>
  <si>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</si>
  <si>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</si>
  <si>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</si>
  <si>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</si>
  <si>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</si>
  <si>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</si>
  <si>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</si>
  <si>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</si>
  <si>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</si>
  <si>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</si>
  <si>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</si>
  <si>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</si>
  <si>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</si>
  <si>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</si>
  <si>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</si>
  <si>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</si>
  <si>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</si>
  <si>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</si>
  <si>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</si>
  <si>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</si>
  <si>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</si>
  <si>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</si>
  <si>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</si>
  <si>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</si>
  <si>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</si>
  <si>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</si>
  <si>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</si>
  <si>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</si>
  <si>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</si>
  <si>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</si>
  <si>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</si>
  <si>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</si>
  <si>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</si>
  <si>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</si>
  <si>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</si>
  <si>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</si>
  <si>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</si>
  <si>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</si>
  <si>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</si>
  <si>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</si>
  <si>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</si>
  <si>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</si>
  <si>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</si>
  <si>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</si>
  <si>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</si>
  <si>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</si>
  <si>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</si>
  <si>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</si>
  <si>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</si>
  <si>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</si>
  <si>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</si>
  <si>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</si>
  <si>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</si>
  <si>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</si>
  <si>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</si>
  <si>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</si>
  <si>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</si>
  <si>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</si>
  <si>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</si>
  <si>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</si>
  <si>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</si>
  <si>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</si>
  <si>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</si>
  <si>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</si>
  <si>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</si>
  <si>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</si>
  <si>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</si>
  <si>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</si>
  <si>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</si>
  <si>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</si>
  <si>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</si>
  <si>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</si>
  <si>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</si>
  <si>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</si>
  <si>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</si>
  <si>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</si>
  <si>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</si>
  <si>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</si>
  <si>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</si>
  <si>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</si>
  <si>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</si>
  <si>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</si>
  <si>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</si>
  <si>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</si>
  <si>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</si>
  <si>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</si>
  <si>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</si>
  <si>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</si>
  <si>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</si>
  <si>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</si>
  <si>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</si>
  <si>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</si>
  <si>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</si>
  <si>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</si>
  <si>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</si>
  <si>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</si>
  <si>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</si>
  <si>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</si>
  <si>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</si>
  <si>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</si>
  <si>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</si>
  <si>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</si>
  <si>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</si>
  <si>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</si>
  <si>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</si>
  <si>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</si>
  <si>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</si>
  <si>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</si>
  <si>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</si>
  <si>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</si>
  <si>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</si>
  <si>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</si>
  <si>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</si>
  <si>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</si>
  <si>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</si>
  <si>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</si>
  <si>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</si>
  <si>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</si>
  <si>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</si>
  <si>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</si>
  <si>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</si>
  <si>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</si>
  <si>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</si>
  <si>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</si>
  <si>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</si>
  <si>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</si>
  <si>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</si>
  <si>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</si>
  <si>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</si>
  <si>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</si>
  <si>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</si>
  <si>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</si>
  <si>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</si>
  <si>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</si>
  <si>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</si>
  <si>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</si>
  <si>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</si>
  <si>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</si>
  <si>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</si>
  <si>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</si>
  <si>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</si>
  <si>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</si>
  <si>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</si>
  <si>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</si>
  <si>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</si>
  <si>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</si>
  <si>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</si>
  <si>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</si>
  <si>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</si>
  <si>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</si>
  <si>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</si>
  <si>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</si>
  <si>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</si>
  <si>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</si>
  <si>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</si>
  <si>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</si>
  <si>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</si>
  <si>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</si>
  <si>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</si>
  <si>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</si>
  <si>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</si>
  <si>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</si>
  <si>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</si>
  <si>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</si>
  <si>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</si>
  <si>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</si>
  <si>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</si>
  <si>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</si>
  <si>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</si>
  <si>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</si>
  <si>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</si>
  <si>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</si>
  <si>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</si>
  <si>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</si>
  <si>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</si>
  <si>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</si>
  <si>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</si>
  <si>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</si>
  <si>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</si>
  <si>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</si>
  <si>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</si>
  <si>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</si>
  <si>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</si>
  <si>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</si>
  <si>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</si>
  <si>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</si>
  <si>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</si>
  <si>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</si>
  <si>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</si>
  <si>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</si>
  <si>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</si>
  <si>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</si>
  <si>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</si>
  <si>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</si>
  <si>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</si>
  <si>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</si>
  <si>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</si>
  <si>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</si>
  <si>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</si>
  <si>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</si>
  <si>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</si>
  <si>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</si>
  <si>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</si>
  <si>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</si>
  <si>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</si>
  <si>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</si>
  <si>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</si>
  <si>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</si>
  <si>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</si>
  <si>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</si>
  <si>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</si>
  <si>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</si>
  <si>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</si>
  <si>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</si>
  <si>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</si>
  <si>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</si>
  <si>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</si>
  <si>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</si>
  <si>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</si>
  <si>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</si>
  <si>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</si>
  <si>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</si>
  <si>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</si>
  <si>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</si>
  <si>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</si>
  <si>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</si>
  <si>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</si>
  <si>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</si>
  <si>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</si>
  <si>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</si>
  <si>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</si>
  <si>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</si>
  <si>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</si>
  <si>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</si>
  <si>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</si>
  <si>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</si>
  <si>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</si>
  <si>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</si>
  <si>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</si>
  <si>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</si>
  <si>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</si>
  <si>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</si>
  <si>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</si>
  <si>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</si>
  <si>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</si>
  <si>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</si>
  <si>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</si>
  <si>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</si>
  <si>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</si>
  <si>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</si>
  <si>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</si>
  <si>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</si>
  <si>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</si>
  <si>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</si>
  <si>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</si>
  <si>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</si>
  <si>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</si>
  <si>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</si>
  <si>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</si>
  <si>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</si>
  <si>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</si>
  <si>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</si>
  <si>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</si>
  <si>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</si>
  <si>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</si>
  <si>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</si>
  <si>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</si>
  <si>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</si>
  <si>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</si>
  <si>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</si>
  <si>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</si>
  <si>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</si>
  <si>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</si>
  <si>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</si>
  <si>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</si>
  <si>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</si>
  <si>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</si>
  <si>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</si>
  <si>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</si>
  <si>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</si>
  <si>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</si>
  <si>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</si>
  <si>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</si>
  <si>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</si>
  <si>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</si>
  <si>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</si>
  <si>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</si>
  <si>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</si>
  <si>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</si>
  <si>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</si>
  <si>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</si>
  <si>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</si>
  <si>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</si>
  <si>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</si>
  <si>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</si>
  <si>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</si>
  <si>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</si>
  <si>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</si>
  <si>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</si>
  <si>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</si>
  <si>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</si>
  <si>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</si>
  <si>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</si>
  <si>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</si>
  <si>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</si>
  <si>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</si>
  <si>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</si>
  <si>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</si>
  <si>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</si>
  <si>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</si>
  <si>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</si>
  <si>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</si>
  <si>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</si>
  <si>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</si>
  <si>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</si>
  <si>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</si>
  <si>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</si>
  <si>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</si>
  <si>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</si>
  <si>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</si>
  <si>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</si>
  <si>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</si>
  <si>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</si>
  <si>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</si>
  <si>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</si>
  <si>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</si>
  <si>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</si>
  <si>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</si>
  <si>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</si>
  <si>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</si>
  <si>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</si>
  <si>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</si>
  <si>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</si>
  <si>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</si>
  <si>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</si>
  <si>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</si>
  <si>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</si>
  <si>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</si>
  <si>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</si>
  <si>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</si>
  <si>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</si>
  <si>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</si>
  <si>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</si>
  <si>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</si>
  <si>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</si>
  <si>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</si>
  <si>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</si>
  <si>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</si>
  <si>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</si>
  <si>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</si>
  <si>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</si>
  <si>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</si>
  <si>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</si>
  <si>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</si>
  <si>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</si>
  <si>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</si>
  <si>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</si>
  <si>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</si>
  <si>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</si>
  <si>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</si>
  <si>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</si>
  <si>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</si>
  <si>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</si>
  <si>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</si>
  <si>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</si>
  <si>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</si>
  <si>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</si>
  <si>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</si>
  <si>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</si>
  <si>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</si>
  <si>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</si>
  <si>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</si>
  <si>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</si>
  <si>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</si>
  <si>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</si>
  <si>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</si>
  <si>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</si>
  <si>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</si>
  <si>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</si>
  <si>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</si>
  <si>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</si>
  <si>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</si>
  <si>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</si>
  <si>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</si>
  <si>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</si>
  <si>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</si>
  <si>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</si>
  <si>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</si>
  <si>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</si>
  <si>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</si>
  <si>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</si>
  <si>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</si>
  <si>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</si>
  <si>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</si>
  <si>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</si>
  <si>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</si>
  <si>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</si>
  <si>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</si>
  <si>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</si>
  <si>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</si>
  <si>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</si>
  <si>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</si>
  <si>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</si>
  <si>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</si>
  <si>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</si>
  <si>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</si>
  <si>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</si>
  <si>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</si>
  <si>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</si>
  <si>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</si>
  <si>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</si>
  <si>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</si>
  <si>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</si>
  <si>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</si>
  <si>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</si>
  <si>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</si>
  <si>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</si>
  <si>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</si>
  <si>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</si>
  <si>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</si>
  <si>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</si>
  <si>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</si>
  <si>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</si>
  <si>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</si>
  <si>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</si>
  <si>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</si>
  <si>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</si>
  <si>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</si>
  <si>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</si>
  <si>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</si>
  <si>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</si>
  <si>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</si>
  <si>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</si>
  <si>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</si>
  <si>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</si>
  <si>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</si>
  <si>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</si>
  <si>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</si>
  <si>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</si>
  <si>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</si>
  <si>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</si>
  <si>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</si>
  <si>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</si>
  <si>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</si>
  <si>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</si>
  <si>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</si>
  <si>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</si>
  <si>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</si>
  <si>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</si>
  <si>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</si>
  <si>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</si>
  <si>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</si>
  <si>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</si>
  <si>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</si>
  <si>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</si>
  <si>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</si>
  <si>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</si>
  <si>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</si>
  <si>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</si>
  <si>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</si>
  <si>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</si>
  <si>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</si>
  <si>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</si>
  <si>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</si>
  <si>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</si>
  <si>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</si>
  <si>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</si>
  <si>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</si>
  <si>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</si>
  <si>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</si>
  <si>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</si>
  <si>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</si>
  <si>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</si>
  <si>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</si>
  <si>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</si>
  <si>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</si>
  <si>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</si>
  <si>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</si>
  <si>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</si>
  <si>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</si>
  <si>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</si>
  <si>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</si>
  <si>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</si>
  <si>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</si>
  <si>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</si>
  <si>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</si>
  <si>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</si>
  <si>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</si>
  <si>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</si>
  <si>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</si>
  <si>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</si>
  <si>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</si>
  <si>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</si>
  <si>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</si>
  <si>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</si>
  <si>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</si>
  <si>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</si>
  <si>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</si>
  <si>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</si>
  <si>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</si>
  <si>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</si>
  <si>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</si>
  <si>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</si>
  <si>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</si>
  <si>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</si>
  <si>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</si>
  <si>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</si>
  <si>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</si>
  <si>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</si>
  <si>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</si>
  <si>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</si>
  <si>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</si>
  <si>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</si>
  <si>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</si>
  <si>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</si>
  <si>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</si>
  <si>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</si>
  <si>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</si>
  <si>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</si>
  <si>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</si>
  <si>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</si>
  <si>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</si>
  <si>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</si>
  <si>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</si>
  <si>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</si>
  <si>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</si>
  <si>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</si>
  <si>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</si>
  <si>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</si>
  <si>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</si>
  <si>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</si>
  <si>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</si>
  <si>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</si>
  <si>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</si>
  <si>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</si>
  <si>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</si>
  <si>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</si>
  <si>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</si>
  <si>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</si>
  <si>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</si>
  <si>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</si>
  <si>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</si>
  <si>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</si>
  <si>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</si>
  <si>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</si>
  <si>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</si>
  <si>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</si>
  <si>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</si>
  <si>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</si>
  <si>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</si>
  <si>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</si>
  <si>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</si>
  <si>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</si>
  <si>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</si>
  <si>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</si>
  <si>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</si>
  <si>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</si>
  <si>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</si>
  <si>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</si>
  <si>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</si>
  <si>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</si>
  <si>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</si>
  <si>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</si>
  <si>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</si>
  <si>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</si>
  <si>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</si>
  <si>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</si>
  <si>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</si>
  <si>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</si>
  <si>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</si>
  <si>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</si>
  <si>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</si>
  <si>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</si>
  <si>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</si>
  <si>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</si>
  <si>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</si>
  <si>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</si>
  <si>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</si>
  <si>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</si>
  <si>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</si>
  <si>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</si>
  <si>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</si>
  <si>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</si>
  <si>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</si>
  <si>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</si>
  <si>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</si>
  <si>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</si>
  <si>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</si>
  <si>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</si>
  <si>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</si>
  <si>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</si>
  <si>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</si>
  <si>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</si>
  <si>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</si>
  <si>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</si>
  <si>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</si>
  <si>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</si>
  <si>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</si>
  <si>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</si>
  <si>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</si>
  <si>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</si>
  <si>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</si>
  <si>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</si>
  <si>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</si>
  <si>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</si>
  <si>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</si>
  <si>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</si>
  <si>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</si>
  <si>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</si>
  <si>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</si>
  <si>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</si>
  <si>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</si>
  <si>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</si>
  <si>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</si>
  <si>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</si>
  <si>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</si>
  <si>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</si>
  <si>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</si>
  <si>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</si>
  <si>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</si>
  <si>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</si>
  <si>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</si>
  <si>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</si>
  <si>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</si>
  <si>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</si>
  <si>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</si>
  <si>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</si>
  <si>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</si>
  <si>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</si>
  <si>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</si>
  <si>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</si>
  <si>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</si>
  <si>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</si>
  <si>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</si>
  <si>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</si>
  <si>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</si>
  <si>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</si>
  <si>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</si>
  <si>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</si>
  <si>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</si>
  <si>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</si>
  <si>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</si>
  <si>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</si>
  <si>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</si>
  <si>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</si>
  <si>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</si>
  <si>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</si>
  <si>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</si>
  <si>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</si>
  <si>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</si>
  <si>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</si>
  <si>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</si>
  <si>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</si>
  <si>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</si>
  <si>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</si>
  <si>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</si>
  <si>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</si>
  <si>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</si>
  <si>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</si>
  <si>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</si>
  <si>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</si>
  <si>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</si>
  <si>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</si>
  <si>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</si>
  <si>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</si>
  <si>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</si>
  <si>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</si>
  <si>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</si>
  <si>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</si>
  <si>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</si>
  <si>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</si>
  <si>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</si>
  <si>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</si>
  <si>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</si>
  <si>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</si>
  <si>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</si>
  <si>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</si>
  <si>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</si>
  <si>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</si>
  <si>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</si>
  <si>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</si>
  <si>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</si>
  <si>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</si>
  <si>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</si>
  <si>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</si>
  <si>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</si>
  <si>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</si>
  <si>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</si>
  <si>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</si>
  <si>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</si>
  <si>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</si>
  <si>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</si>
  <si>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</si>
  <si>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</si>
  <si>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</si>
  <si>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</si>
  <si>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</si>
  <si>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</si>
  <si>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</si>
  <si>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</si>
  <si>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</si>
  <si>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</si>
  <si>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</si>
  <si>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</si>
  <si>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</si>
  <si>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</si>
  <si>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</si>
  <si>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</si>
  <si>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</si>
  <si>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</si>
  <si>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</si>
  <si>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</si>
  <si>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</si>
  <si>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</si>
  <si>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</si>
  <si>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</si>
  <si>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</si>
  <si>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</si>
  <si>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</si>
  <si>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</si>
  <si>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</si>
  <si>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</si>
  <si>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</si>
  <si>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</si>
  <si>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</si>
  <si>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</si>
  <si>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</si>
  <si>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</si>
  <si>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</si>
  <si>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</si>
  <si>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</si>
  <si>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</si>
  <si>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</si>
  <si>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</si>
  <si>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</si>
  <si>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</si>
  <si>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</si>
  <si>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</si>
  <si>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</si>
  <si>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</si>
  <si>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</si>
  <si>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</si>
  <si>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</si>
  <si>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</si>
  <si>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</si>
  <si>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</si>
  <si>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</si>
  <si>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</si>
  <si>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</si>
  <si>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</si>
  <si>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</si>
  <si>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</si>
  <si>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</si>
  <si>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</si>
  <si>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</si>
  <si>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</si>
  <si>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</si>
  <si>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</si>
  <si>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</si>
  <si>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</si>
  <si>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</si>
  <si>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</si>
  <si>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</si>
  <si>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</si>
  <si>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</si>
  <si>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</si>
  <si>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</si>
  <si>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</si>
  <si>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</si>
  <si>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</si>
  <si>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</si>
  <si>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</si>
  <si>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</si>
  <si>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</si>
  <si>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</si>
  <si>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</si>
  <si>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</si>
  <si>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</si>
  <si>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</si>
  <si>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</si>
  <si>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</si>
  <si>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</si>
  <si>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</si>
  <si>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</si>
  <si>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</si>
  <si>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</si>
  <si>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</si>
  <si>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</si>
  <si>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</si>
  <si>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</si>
  <si>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</si>
  <si>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</si>
  <si>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</si>
  <si>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</si>
  <si>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</si>
  <si>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</si>
  <si>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</si>
  <si>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</si>
  <si>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</si>
  <si>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</si>
  <si>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</si>
  <si>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</si>
  <si>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</si>
  <si>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</si>
  <si>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</si>
  <si>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</si>
  <si>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</si>
  <si>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</si>
  <si>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</si>
  <si>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</si>
  <si>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</si>
  <si>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</si>
  <si>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</si>
  <si>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</si>
  <si>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</si>
  <si>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</si>
  <si>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</si>
  <si>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</si>
  <si>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</si>
  <si>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</si>
  <si>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</si>
  <si>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</si>
  <si>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</si>
  <si>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</si>
  <si>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</si>
  <si>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</si>
  <si>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</si>
  <si>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</si>
  <si>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</si>
  <si>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</si>
  <si>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</si>
  <si>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</si>
  <si>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</si>
  <si>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</si>
  <si>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</si>
  <si>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</si>
  <si>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</si>
  <si>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</si>
  <si>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</si>
  <si>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</si>
  <si>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</si>
  <si>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</si>
  <si>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</si>
  <si>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</si>
  <si>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</si>
  <si>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</si>
  <si>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</si>
  <si>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</si>
  <si>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</si>
  <si>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</si>
  <si>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</si>
  <si>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</si>
  <si>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</si>
  <si>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</si>
  <si>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</si>
  <si>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</si>
  <si>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</si>
  <si>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</si>
  <si>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</si>
  <si>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</si>
  <si>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</si>
  <si>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</si>
  <si>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</si>
  <si>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</si>
  <si>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</si>
  <si>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</si>
  <si>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</si>
  <si>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</si>
  <si>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</si>
  <si>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</si>
  <si>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</si>
  <si>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</si>
  <si>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</si>
  <si>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</si>
  <si>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</si>
  <si>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</si>
  <si>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</si>
  <si>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</si>
  <si>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</si>
  <si>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</si>
  <si>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</si>
  <si>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</si>
  <si>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</si>
  <si>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</si>
  <si>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</si>
  <si>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</si>
  <si>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</si>
  <si>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</si>
  <si>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</si>
  <si>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</si>
  <si>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</si>
  <si>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</si>
  <si>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</si>
  <si>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</si>
  <si>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</si>
  <si>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</si>
  <si>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</si>
  <si>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</si>
  <si>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</si>
  <si>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</si>
  <si>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</si>
  <si>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</si>
  <si>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</si>
  <si>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</si>
  <si>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</si>
  <si>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</si>
  <si>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</si>
  <si>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</si>
  <si>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</si>
  <si>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</si>
  <si>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</si>
  <si>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</si>
  <si>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</si>
  <si>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</si>
  <si>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</si>
  <si>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</si>
  <si>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</si>
  <si>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</si>
  <si>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</si>
  <si>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</si>
  <si>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</si>
  <si>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</si>
  <si>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</si>
  <si>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</si>
  <si>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</si>
  <si>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</si>
  <si>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</si>
  <si>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</si>
  <si>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</si>
  <si>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</si>
  <si>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</si>
  <si>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</si>
  <si>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</si>
  <si>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</si>
  <si>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</si>
  <si>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</si>
  <si>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</si>
  <si>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</si>
  <si>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</si>
  <si>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</si>
  <si>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</si>
  <si>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</si>
  <si>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</si>
  <si>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</si>
  <si>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</si>
  <si>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</si>
  <si>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</si>
  <si>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</si>
  <si>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</si>
  <si>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</si>
  <si>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</si>
  <si>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</si>
  <si>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</si>
  <si>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</si>
  <si>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</si>
  <si>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</si>
  <si>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</si>
  <si>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</si>
  <si>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</si>
  <si>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</si>
  <si>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</si>
  <si>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</si>
  <si>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</si>
  <si>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</si>
  <si>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</si>
  <si>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</si>
  <si>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</si>
  <si>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</si>
  <si>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</si>
  <si>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</si>
  <si>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</si>
  <si>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</si>
  <si>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</si>
  <si>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</si>
  <si>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</si>
  <si>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</si>
  <si>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</si>
  <si>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</si>
  <si>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</si>
  <si>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</si>
  <si>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</si>
  <si>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</si>
  <si>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</si>
  <si>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</si>
  <si>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</si>
  <si>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</si>
  <si>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</si>
  <si>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</si>
  <si>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</si>
  <si>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</si>
  <si>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</si>
  <si>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</si>
  <si>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</si>
  <si>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</si>
  <si>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</si>
  <si>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</si>
  <si>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</si>
  <si>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</si>
  <si>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</si>
  <si>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</si>
  <si>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</si>
  <si>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</si>
  <si>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</si>
  <si>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</si>
  <si>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</si>
  <si>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</si>
  <si>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</si>
  <si>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</si>
  <si>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</si>
  <si>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</si>
  <si>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</si>
  <si>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</si>
  <si>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</si>
  <si>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</si>
  <si>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</si>
  <si>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</si>
  <si>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</si>
  <si>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</si>
  <si>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</si>
  <si>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</si>
  <si>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</si>
  <si>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</si>
  <si>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</si>
  <si>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</si>
  <si>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</si>
  <si>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</si>
  <si>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</si>
  <si>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</si>
  <si>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</si>
  <si>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</si>
  <si>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</si>
  <si>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</si>
  <si>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</si>
  <si>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</si>
  <si>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</si>
  <si>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</si>
  <si>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</si>
  <si>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</si>
  <si>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</si>
  <si>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</si>
  <si>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</si>
  <si>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</si>
  <si>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</si>
  <si>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</si>
  <si>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</si>
  <si>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</si>
  <si>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</si>
  <si>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</si>
  <si>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</si>
  <si>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</si>
  <si>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</si>
  <si>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</si>
  <si>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</si>
  <si>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</si>
  <si>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</si>
  <si>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</si>
  <si>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</si>
  <si>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</si>
  <si>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</si>
  <si>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</si>
  <si>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</si>
  <si>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</si>
  <si>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</si>
  <si>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</si>
  <si>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</si>
  <si>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</si>
  <si>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</si>
  <si>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</si>
  <si>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</si>
  <si>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</si>
  <si>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</si>
  <si>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</si>
  <si>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</si>
  <si>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</si>
  <si>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</si>
  <si>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</si>
  <si>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</si>
  <si>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</si>
  <si>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</si>
  <si>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</si>
  <si>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</si>
  <si>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</si>
  <si>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</si>
  <si>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</si>
  <si>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</si>
  <si>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</si>
  <si>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</si>
  <si>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</si>
  <si>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</si>
  <si>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</si>
  <si>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</si>
  <si>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</si>
  <si>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</si>
  <si>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</si>
  <si>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</si>
  <si>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</si>
  <si>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</si>
  <si>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</si>
  <si>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</si>
  <si>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</si>
  <si>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</si>
  <si>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</si>
  <si>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</si>
  <si>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</si>
  <si>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</si>
  <si>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</si>
  <si>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</si>
  <si>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</si>
  <si>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</si>
  <si>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</si>
  <si>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</si>
  <si>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</si>
  <si>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</si>
  <si>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</si>
  <si>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</si>
  <si>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</si>
  <si>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</si>
  <si>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</si>
  <si>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</si>
  <si>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</si>
  <si>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</si>
  <si>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</si>
  <si>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</si>
  <si>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</si>
  <si>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</si>
  <si>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</si>
  <si>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</si>
  <si>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</si>
  <si>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</si>
  <si>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</si>
  <si>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</si>
  <si>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</si>
  <si>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</si>
  <si>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</si>
  <si>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</si>
  <si>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</si>
  <si>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</si>
  <si>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</si>
  <si>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</si>
  <si>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</si>
  <si>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</si>
  <si>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</si>
  <si>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</si>
  <si>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</si>
  <si>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</si>
  <si>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</si>
  <si>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</si>
  <si>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</si>
  <si>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</si>
  <si>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</si>
  <si>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</si>
  <si>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</si>
  <si>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</si>
  <si>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</si>
  <si>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</si>
  <si>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</si>
  <si>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</si>
  <si>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</si>
  <si>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</si>
  <si>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</si>
  <si>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</si>
  <si>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</si>
  <si>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</si>
  <si>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</si>
  <si>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</si>
  <si>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</si>
  <si>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</si>
  <si>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</si>
  <si>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</si>
  <si>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</si>
  <si>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</si>
  <si>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</si>
  <si>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</si>
  <si>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</si>
  <si>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</si>
  <si>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</si>
  <si>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</si>
  <si>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</si>
  <si>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</si>
  <si>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</si>
  <si>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</si>
  <si>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</si>
  <si>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</si>
  <si>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</si>
  <si>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</si>
  <si>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</si>
  <si>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</si>
  <si>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</si>
  <si>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</si>
  <si>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</si>
  <si>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</si>
  <si>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</si>
  <si>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</si>
  <si>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</si>
  <si>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</si>
  <si>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</si>
  <si>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</si>
  <si>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</si>
  <si>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</si>
  <si>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</si>
  <si>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</si>
  <si>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</si>
  <si>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</si>
  <si>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</si>
  <si>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</si>
  <si>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</si>
  <si>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</si>
  <si>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</si>
  <si>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</si>
  <si>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</si>
  <si>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</si>
  <si>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</si>
  <si>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</si>
  <si>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</si>
  <si>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</si>
  <si>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</si>
  <si>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</si>
  <si>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</si>
  <si>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</si>
  <si>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</si>
  <si>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</si>
  <si>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</si>
  <si>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</si>
  <si>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</si>
  <si>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</si>
  <si>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</si>
  <si>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</si>
  <si>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</si>
  <si>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</si>
  <si>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</si>
  <si>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</si>
  <si>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</si>
  <si>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</si>
  <si>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</si>
  <si>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</si>
  <si>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</si>
  <si>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</si>
  <si>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</si>
  <si>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</si>
  <si>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</si>
  <si>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</si>
  <si>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</si>
  <si>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</si>
  <si>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</si>
  <si>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</si>
  <si>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</si>
  <si>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</si>
  <si>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</si>
  <si>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</si>
  <si>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</si>
  <si>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</si>
  <si>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</si>
  <si>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</si>
  <si>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</si>
  <si>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</si>
  <si>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</si>
  <si>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</si>
  <si>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</si>
  <si>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</si>
  <si>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</si>
  <si>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</si>
  <si>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</si>
  <si>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</si>
  <si>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</si>
  <si>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</si>
  <si>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</si>
  <si>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</si>
  <si>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</si>
  <si>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</si>
  <si>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</si>
  <si>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</si>
  <si>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</si>
  <si>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</si>
  <si>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</si>
  <si>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</si>
  <si>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</si>
  <si>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</si>
  <si>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</si>
  <si>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</si>
  <si>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</si>
  <si>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</si>
  <si>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</si>
  <si>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</si>
  <si>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</si>
  <si>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</si>
  <si>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</si>
  <si>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</si>
  <si>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</si>
  <si>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</si>
  <si>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</si>
  <si>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</si>
  <si>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</si>
  <si>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</si>
  <si>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</si>
  <si>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</si>
  <si>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</si>
  <si>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</si>
  <si>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</si>
  <si>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</si>
  <si>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</si>
  <si>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</si>
  <si>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</si>
  <si>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</si>
  <si>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</si>
  <si>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</si>
  <si>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</si>
  <si>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</si>
  <si>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</si>
  <si>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</si>
  <si>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</si>
  <si>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</si>
  <si>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</si>
  <si>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</si>
  <si>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</si>
  <si>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</si>
  <si>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</si>
  <si>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</si>
  <si>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</si>
  <si>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</si>
  <si>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</si>
  <si>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</si>
  <si>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</si>
  <si>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</si>
  <si>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</si>
  <si>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</si>
  <si>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</si>
  <si>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</si>
  <si>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</si>
  <si>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</si>
  <si>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</si>
  <si>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</si>
  <si>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</si>
  <si>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</si>
  <si>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</si>
  <si>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</si>
  <si>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</si>
  <si>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</si>
  <si>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</si>
  <si>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</si>
  <si>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</si>
  <si>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</si>
  <si>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</si>
  <si>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</si>
  <si>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</si>
  <si>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</si>
  <si>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</si>
  <si>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</si>
  <si>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</si>
  <si>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</si>
  <si>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</si>
  <si>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</si>
  <si>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</si>
  <si>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</si>
  <si>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</si>
  <si>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</si>
  <si>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</si>
  <si>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</si>
  <si>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</si>
  <si>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</si>
  <si>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</si>
  <si>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</si>
  <si>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</si>
  <si>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</si>
  <si>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</si>
  <si>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</si>
  <si>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</si>
  <si>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</si>
  <si>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</si>
  <si>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</si>
  <si>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</si>
  <si>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</si>
  <si>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</si>
  <si>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</si>
  <si>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</si>
  <si>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</si>
  <si>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</si>
  <si>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</si>
  <si>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</si>
  <si>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</si>
  <si>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</si>
  <si>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</si>
  <si>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</si>
  <si>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</si>
  <si>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</si>
  <si>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</si>
  <si>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</si>
  <si>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</si>
  <si>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</si>
  <si>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</si>
  <si>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</si>
  <si>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</si>
  <si>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</si>
  <si>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</si>
  <si>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</si>
  <si>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</si>
  <si>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</si>
  <si>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</si>
  <si>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</si>
  <si>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</si>
  <si>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</si>
  <si>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</si>
  <si>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</si>
  <si>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</si>
  <si>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</si>
  <si>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</si>
  <si>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</si>
  <si>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</si>
  <si>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</si>
  <si>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</si>
  <si>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</si>
  <si>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</si>
  <si>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</si>
  <si>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</si>
  <si>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</si>
  <si>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</si>
  <si>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</si>
  <si>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</si>
  <si>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</si>
  <si>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</si>
  <si>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</si>
  <si>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</si>
  <si>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</si>
  <si>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</si>
  <si>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</si>
  <si>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</si>
  <si>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</si>
  <si>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</si>
  <si>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</si>
  <si>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</si>
  <si>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</si>
  <si>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</si>
  <si>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</si>
  <si>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</si>
  <si>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</si>
  <si>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</si>
  <si>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</si>
  <si>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</si>
  <si>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</si>
  <si>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</si>
  <si>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</si>
  <si>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</si>
  <si>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</si>
  <si>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</si>
  <si>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</si>
  <si>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</si>
  <si>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</si>
  <si>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</si>
  <si>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</si>
  <si>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</si>
  <si>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</si>
  <si>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</si>
  <si>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</si>
  <si>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</si>
  <si>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</si>
  <si>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</si>
  <si>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</si>
  <si>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</si>
  <si>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</si>
  <si>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</si>
  <si>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</si>
  <si>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</si>
  <si>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</si>
  <si>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</si>
  <si>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</si>
  <si>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</si>
  <si>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</si>
  <si>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</si>
  <si>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</si>
  <si>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</si>
  <si>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</si>
  <si>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</si>
  <si>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</si>
  <si>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</si>
  <si>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</si>
  <si>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</si>
  <si>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</si>
  <si>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</si>
  <si>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</si>
  <si>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</si>
  <si>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</si>
  <si>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</si>
  <si>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</si>
  <si>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</si>
  <si>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</si>
  <si>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</si>
  <si>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</si>
  <si>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</si>
  <si>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</si>
  <si>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</si>
  <si>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</si>
  <si>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</si>
  <si>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</si>
  <si>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</si>
  <si>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</si>
  <si>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</si>
  <si>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</si>
  <si>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</si>
  <si>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</si>
  <si>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</si>
  <si>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</si>
  <si>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</si>
  <si>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</si>
  <si>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</si>
  <si>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</si>
  <si>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</si>
  <si>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</si>
  <si>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</si>
  <si>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</si>
  <si>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</si>
  <si>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</si>
  <si>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</si>
  <si>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</si>
  <si>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</si>
  <si>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</si>
  <si>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</si>
  <si>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</si>
  <si>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</si>
  <si>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</si>
  <si>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</si>
  <si>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</si>
  <si>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</si>
  <si>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</si>
  <si>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</si>
  <si>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</si>
  <si>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</si>
  <si>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</si>
  <si>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</si>
  <si>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</si>
  <si>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</si>
  <si>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</si>
  <si>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</si>
  <si>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</si>
  <si>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</si>
  <si>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</si>
  <si>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</si>
  <si>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</si>
  <si>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</si>
  <si>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</si>
  <si>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</si>
  <si>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</si>
  <si>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</si>
  <si>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</si>
  <si>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</si>
  <si>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</si>
  <si>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</si>
  <si>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</si>
  <si>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</si>
  <si>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</si>
  <si>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</si>
  <si>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</si>
  <si>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</si>
  <si>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</si>
  <si>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</si>
  <si>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</si>
  <si>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</si>
  <si>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</si>
  <si>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</si>
  <si>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</si>
  <si>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</si>
  <si>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</si>
  <si>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</si>
  <si>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</si>
  <si>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</si>
  <si>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</si>
  <si>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</si>
  <si>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</si>
  <si>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</si>
  <si>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</si>
  <si>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</si>
  <si>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</si>
  <si>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</si>
  <si>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</si>
  <si>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</si>
  <si>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</si>
  <si>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</si>
  <si>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</si>
  <si>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</si>
  <si>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</si>
  <si>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</si>
  <si>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</si>
  <si>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</si>
  <si>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</si>
  <si>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</si>
  <si>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</si>
  <si>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</si>
  <si>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</si>
  <si>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</si>
  <si>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</si>
  <si>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</si>
  <si>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</si>
  <si>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</si>
  <si>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</si>
  <si>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</si>
  <si>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</si>
  <si>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</si>
  <si>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</si>
  <si>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</si>
  <si>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</si>
  <si>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</si>
  <si>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</si>
  <si>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</si>
  <si>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</si>
  <si>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</si>
  <si>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</si>
  <si>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</si>
  <si>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</si>
  <si>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</si>
  <si>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</si>
  <si>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</si>
  <si>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</si>
  <si>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</si>
  <si>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</si>
  <si>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</si>
  <si>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</si>
  <si>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</si>
  <si>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</si>
  <si>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</si>
  <si>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</si>
  <si>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</si>
  <si>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</si>
  <si>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</si>
  <si>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</si>
  <si>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</si>
  <si>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</si>
  <si>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</si>
  <si>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</si>
  <si>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</si>
  <si>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</si>
  <si>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</si>
  <si>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</si>
  <si>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</si>
  <si>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</si>
  <si>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</si>
  <si>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</si>
  <si>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</si>
  <si>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</si>
  <si>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</si>
  <si>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</si>
  <si>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</si>
  <si>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</si>
  <si>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</si>
  <si>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</si>
  <si>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</si>
  <si>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</si>
  <si>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</si>
  <si>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</si>
  <si>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</si>
  <si>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</si>
  <si>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</si>
  <si>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</si>
  <si>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</si>
  <si>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</si>
  <si>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</si>
  <si>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</si>
  <si>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</si>
  <si>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</si>
  <si>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</si>
  <si>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</si>
  <si>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</si>
  <si>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</si>
  <si>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</si>
  <si>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</si>
  <si>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</si>
  <si>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</si>
  <si>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</si>
  <si>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</si>
  <si>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</si>
  <si>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</si>
  <si>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</si>
  <si>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</si>
  <si>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</si>
  <si>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</si>
  <si>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</si>
  <si>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</si>
  <si>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</si>
  <si>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</si>
  <si>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</si>
  <si>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</si>
  <si>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</si>
  <si>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</si>
  <si>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</si>
  <si>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</si>
  <si>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</si>
  <si>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</si>
  <si>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</si>
  <si>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</si>
  <si>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</si>
  <si>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</si>
  <si>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</si>
  <si>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</si>
  <si>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</si>
  <si>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</si>
  <si>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</si>
  <si>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</si>
  <si>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</si>
  <si>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</si>
  <si>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</si>
  <si>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</si>
  <si>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</si>
  <si>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</si>
  <si>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</si>
  <si>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</si>
  <si>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</si>
  <si>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</si>
  <si>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</si>
  <si>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</si>
  <si>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</si>
  <si>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</si>
  <si>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</si>
  <si>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</si>
  <si>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</si>
  <si>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</si>
  <si>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</si>
  <si>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</si>
  <si>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</si>
  <si>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</si>
  <si>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</si>
  <si>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</si>
  <si>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</si>
  <si>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</si>
  <si>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</si>
  <si>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</si>
  <si>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</si>
  <si>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</si>
  <si>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</si>
  <si>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</si>
  <si>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</si>
  <si>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</si>
  <si>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</si>
  <si>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</si>
  <si>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</si>
  <si>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</si>
  <si>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</si>
  <si>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</si>
  <si>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</si>
  <si>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</si>
  <si>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</si>
  <si>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</si>
  <si>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</si>
  <si>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</si>
  <si>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</si>
  <si>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</si>
  <si>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</si>
  <si>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</si>
  <si>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</si>
  <si>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</si>
  <si>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</si>
  <si>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</si>
  <si>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</si>
  <si>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</si>
  <si>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</si>
  <si>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</si>
  <si>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</si>
  <si>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</si>
  <si>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</si>
  <si>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</si>
  <si>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</si>
  <si>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</si>
  <si>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</si>
  <si>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</si>
  <si>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</si>
  <si>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</si>
  <si>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</si>
  <si>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</si>
  <si>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</si>
  <si>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</si>
  <si>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</si>
  <si>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</si>
  <si>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</si>
  <si>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</si>
  <si>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</si>
  <si>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</si>
  <si>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</si>
  <si>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</si>
  <si>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</si>
  <si>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</si>
  <si>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</si>
  <si>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</si>
  <si>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</si>
  <si>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</si>
  <si>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</si>
  <si>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</si>
  <si>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</si>
  <si>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</si>
  <si>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</si>
  <si>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</si>
  <si>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</si>
  <si>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</si>
  <si>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</si>
  <si>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</si>
  <si>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</si>
  <si>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</si>
  <si>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</si>
  <si>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</si>
  <si>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</si>
  <si>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</si>
  <si>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</si>
  <si>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</si>
  <si>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</si>
  <si>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</si>
  <si>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</si>
  <si>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</si>
  <si>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</si>
  <si>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</si>
  <si>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</si>
  <si>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</si>
  <si>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</si>
  <si>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</si>
  <si>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</si>
  <si>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</si>
  <si>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</si>
  <si>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</si>
  <si>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</si>
  <si>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</si>
  <si>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</si>
  <si>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</si>
  <si>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</si>
  <si>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</si>
  <si>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</si>
  <si>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</si>
  <si>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</si>
  <si>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</si>
  <si>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</si>
  <si>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</si>
  <si>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</si>
  <si>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</si>
  <si>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</si>
  <si>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</si>
  <si>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</si>
  <si>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</si>
  <si>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</si>
  <si>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</si>
  <si>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</si>
  <si>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</si>
  <si>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</si>
  <si>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</si>
  <si>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</si>
  <si>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</si>
  <si>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</si>
  <si>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</si>
  <si>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</si>
  <si>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</si>
  <si>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</si>
  <si>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</si>
  <si>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</si>
  <si>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</si>
  <si>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</si>
  <si>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</si>
  <si>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</si>
  <si>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</si>
  <si>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</si>
  <si>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</si>
  <si>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</si>
  <si>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</si>
  <si>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</si>
  <si>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</si>
  <si>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</si>
  <si>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</si>
  <si>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</si>
  <si>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</si>
  <si>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</si>
  <si>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</si>
  <si>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</si>
  <si>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</si>
  <si>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</si>
  <si>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</si>
  <si>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</si>
  <si>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</si>
  <si>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</si>
  <si>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</si>
  <si>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</si>
  <si>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</si>
  <si>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</si>
  <si>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</si>
  <si>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</si>
  <si>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</si>
  <si>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</si>
  <si>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</si>
  <si>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</si>
  <si>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</si>
  <si>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</si>
  <si>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</si>
  <si>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</si>
  <si>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</si>
  <si>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</si>
  <si>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</si>
  <si>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</si>
  <si>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</si>
  <si>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</si>
  <si>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</si>
  <si>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</si>
  <si>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</si>
  <si>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</si>
  <si>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</si>
  <si>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</si>
  <si>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</si>
  <si>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</si>
  <si>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</si>
  <si>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</si>
  <si>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</si>
  <si>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</si>
  <si>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</si>
  <si>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</si>
  <si>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</si>
  <si>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</si>
  <si>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</si>
  <si>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</si>
  <si>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</si>
  <si>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</si>
  <si>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</si>
  <si>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</si>
  <si>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</si>
  <si>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</si>
  <si>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</si>
  <si>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</si>
  <si>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</si>
  <si>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</si>
  <si>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</si>
  <si>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</si>
  <si>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</si>
  <si>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</si>
  <si>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</si>
  <si>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</si>
  <si>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</si>
  <si>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</si>
  <si>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</si>
  <si>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</si>
  <si>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</si>
  <si>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</si>
  <si>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</si>
  <si>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</si>
  <si>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</si>
  <si>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</si>
  <si>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</si>
  <si>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</si>
  <si>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</si>
  <si>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</si>
  <si>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</si>
  <si>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</si>
  <si>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</si>
  <si>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</si>
  <si>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</si>
  <si>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</si>
  <si>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</si>
  <si>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</si>
  <si>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</si>
  <si>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</si>
  <si>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</si>
  <si>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</si>
  <si>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</si>
  <si>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</si>
  <si>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</si>
  <si>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</si>
  <si>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</si>
  <si>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</si>
  <si>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</si>
  <si>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</si>
  <si>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</si>
  <si>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</si>
  <si>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</si>
  <si>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</si>
  <si>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</si>
  <si>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</si>
  <si>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</si>
  <si>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</si>
  <si>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</si>
  <si>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</si>
  <si>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</si>
  <si>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</si>
  <si>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</si>
  <si>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</si>
  <si>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</si>
  <si>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</si>
  <si>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</si>
  <si>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</si>
  <si>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</si>
  <si>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</si>
  <si>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</si>
  <si>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</si>
  <si>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</si>
  <si>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</si>
  <si>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</si>
  <si>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</si>
  <si>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</si>
  <si>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</si>
  <si>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</si>
  <si>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</si>
  <si>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</si>
  <si>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</si>
  <si>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</si>
  <si>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</si>
  <si>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</si>
  <si>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</si>
  <si>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</si>
  <si>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</si>
  <si>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</si>
  <si>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</si>
  <si>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</si>
  <si>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</si>
  <si>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</si>
  <si>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</si>
  <si>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</si>
  <si>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</si>
  <si>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</si>
  <si>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</si>
  <si>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</si>
  <si>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</si>
  <si>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</si>
  <si>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</si>
  <si>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</si>
  <si>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</si>
  <si>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</si>
  <si>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</si>
  <si>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</si>
  <si>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</si>
  <si>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</si>
  <si>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</si>
  <si>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</si>
  <si>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</si>
  <si>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</si>
  <si>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</si>
  <si>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</si>
  <si>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</si>
  <si>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</si>
  <si>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</si>
  <si>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</si>
  <si>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</si>
  <si>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</si>
  <si>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</si>
  <si>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</si>
  <si>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</si>
  <si>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</si>
  <si>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</si>
  <si>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</si>
  <si>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</si>
  <si>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</si>
  <si>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</si>
  <si>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</si>
  <si>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</si>
  <si>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</si>
  <si>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</si>
  <si>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</si>
  <si>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</si>
  <si>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</si>
  <si>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</si>
  <si>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</si>
  <si>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</si>
  <si>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</si>
  <si>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</si>
  <si>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</si>
  <si>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</si>
  <si>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</si>
  <si>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</si>
  <si>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</si>
  <si>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</si>
  <si>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</si>
  <si>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</si>
  <si>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</si>
  <si>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</si>
  <si>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</si>
  <si>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</si>
  <si>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</si>
  <si>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</si>
  <si>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</si>
  <si>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</si>
  <si>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</si>
  <si>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</si>
  <si>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</si>
  <si>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</si>
  <si>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</si>
  <si>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</si>
  <si>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</si>
  <si>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</si>
  <si>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</si>
  <si>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</si>
  <si>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</si>
  <si>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</si>
  <si>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</si>
  <si>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</si>
  <si>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</si>
  <si>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</si>
  <si>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</si>
  <si>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</si>
  <si>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</si>
  <si>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</si>
  <si>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</si>
  <si>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</si>
  <si>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</si>
  <si>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</si>
  <si>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</si>
  <si>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</si>
  <si>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</si>
  <si>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</si>
  <si>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</si>
  <si>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</si>
  <si>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</si>
  <si>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</si>
  <si>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</si>
  <si>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</si>
  <si>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</si>
  <si>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</si>
  <si>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</si>
  <si>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</si>
  <si>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</si>
  <si>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</si>
  <si>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</si>
  <si>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</si>
  <si>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</si>
  <si>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</si>
  <si>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</si>
  <si>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</si>
  <si>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</si>
  <si>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</si>
  <si>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</si>
  <si>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</si>
  <si>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</si>
  <si>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</si>
  <si>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</si>
  <si>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</si>
  <si>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</si>
  <si>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</si>
  <si>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</si>
  <si>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</si>
  <si>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</si>
  <si>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</si>
  <si>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</si>
  <si>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</si>
  <si>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</si>
  <si>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</si>
  <si>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</si>
  <si>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</si>
  <si>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</si>
  <si>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</si>
  <si>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</si>
  <si>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</si>
  <si>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</si>
  <si>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</si>
  <si>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</si>
  <si>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</si>
  <si>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</si>
  <si>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</si>
  <si>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</si>
  <si>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</si>
  <si>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</si>
  <si>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</si>
  <si>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</si>
  <si>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</si>
  <si>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</si>
  <si>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</si>
  <si>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</si>
  <si>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</si>
  <si>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</si>
  <si>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</si>
  <si>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</si>
  <si>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</si>
  <si>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</si>
  <si>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</si>
  <si>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</si>
  <si>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</si>
  <si>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</si>
  <si>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</si>
  <si>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</si>
  <si>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</si>
  <si>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</si>
  <si>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</si>
  <si>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</si>
  <si>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</si>
  <si>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</si>
  <si>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</si>
  <si>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</si>
  <si>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</si>
  <si>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</si>
  <si>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</si>
  <si>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</si>
  <si>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</si>
  <si>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</si>
  <si>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</si>
  <si>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</si>
  <si>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</si>
  <si>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</si>
  <si>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</si>
  <si>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</si>
  <si>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</si>
  <si>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</si>
  <si>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</si>
  <si>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</si>
  <si>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</si>
  <si>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</si>
  <si>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</si>
  <si>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</si>
  <si>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</si>
  <si>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</si>
  <si>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</si>
  <si>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</si>
  <si>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</si>
  <si>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</si>
  <si>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</si>
  <si>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</si>
  <si>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</si>
  <si>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</si>
  <si>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</si>
  <si>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</si>
  <si>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</si>
  <si>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</si>
  <si>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</si>
  <si>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</si>
  <si>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</si>
  <si>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</si>
  <si>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</si>
  <si>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</si>
  <si>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</si>
  <si>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</si>
  <si>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</si>
  <si>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</si>
  <si>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</si>
  <si>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</si>
  <si>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</si>
  <si>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</si>
  <si>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</si>
  <si>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</si>
  <si>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</si>
  <si>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</si>
  <si>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</si>
  <si>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</si>
  <si>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</si>
  <si>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</si>
  <si>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</si>
  <si>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</si>
  <si>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</si>
  <si>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</si>
  <si>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</si>
  <si>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</si>
  <si>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</si>
  <si>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</si>
  <si>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</si>
  <si>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</si>
  <si>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</si>
  <si>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</si>
  <si>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</si>
  <si>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</si>
  <si>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</si>
  <si>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</si>
  <si>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</si>
  <si>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</si>
  <si>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</si>
  <si>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</si>
  <si>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</si>
  <si>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</si>
  <si>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</si>
  <si>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</si>
  <si>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</si>
  <si>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</si>
  <si>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</si>
  <si>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</si>
  <si>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</si>
  <si>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</si>
  <si>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</si>
  <si>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</si>
  <si>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</si>
  <si>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</si>
  <si>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</si>
  <si>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</si>
  <si>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</si>
  <si>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</si>
  <si>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</si>
  <si>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</si>
  <si>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</si>
  <si>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</si>
  <si>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</si>
  <si>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</si>
  <si>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</si>
  <si>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</si>
  <si>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</si>
  <si>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</si>
  <si>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</si>
  <si>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</si>
  <si>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</si>
  <si>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</si>
  <si>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</si>
  <si>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</si>
  <si>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</si>
  <si>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</si>
  <si>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</si>
  <si>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</si>
  <si>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</si>
  <si>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</si>
  <si>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</si>
  <si>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</si>
  <si>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</si>
  <si>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</si>
  <si>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</si>
  <si>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</si>
  <si>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</si>
  <si>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</si>
  <si>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</si>
  <si>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</si>
  <si>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</si>
  <si>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</si>
  <si>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</si>
  <si>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</si>
  <si>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</si>
  <si>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</si>
  <si>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</si>
  <si>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</si>
  <si>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</si>
  <si>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</si>
  <si>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</si>
  <si>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</si>
  <si>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</si>
  <si>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</si>
  <si>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</si>
  <si>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</si>
  <si>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</si>
  <si>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</si>
  <si>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</si>
  <si>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</si>
  <si>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</si>
  <si>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</si>
  <si>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</si>
  <si>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</si>
  <si>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</si>
  <si>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</si>
  <si>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</si>
  <si>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</si>
  <si>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</si>
  <si>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</si>
  <si>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</si>
  <si>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</si>
  <si>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</si>
  <si>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</si>
  <si>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</si>
  <si>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</si>
  <si>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</si>
  <si>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</si>
  <si>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</si>
  <si>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</si>
  <si>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</si>
  <si>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</si>
  <si>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</si>
  <si>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</si>
  <si>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</si>
  <si>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</si>
  <si>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</si>
  <si>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</si>
  <si>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</si>
  <si>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</si>
  <si>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</si>
  <si>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</si>
  <si>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</si>
  <si>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</si>
  <si>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</si>
  <si>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</si>
  <si>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</si>
  <si>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</si>
  <si>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</si>
  <si>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</si>
  <si>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</si>
  <si>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</si>
  <si>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</si>
  <si>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</si>
  <si>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</si>
  <si>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</si>
  <si>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</si>
  <si>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</si>
  <si>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</si>
  <si>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</si>
  <si>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</si>
  <si>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</si>
  <si>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</si>
  <si>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</si>
  <si>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</si>
  <si>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</si>
  <si>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</si>
  <si>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</si>
  <si>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</si>
  <si>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</si>
  <si>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</si>
  <si>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</si>
  <si>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</si>
  <si>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</si>
  <si>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</si>
  <si>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</si>
  <si>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</si>
  <si>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</si>
  <si>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</si>
  <si>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</si>
  <si>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</si>
  <si>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</si>
  <si>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</si>
  <si>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</si>
  <si>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</si>
  <si>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</si>
  <si>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</si>
  <si>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</si>
  <si>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</si>
  <si>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</si>
  <si>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</si>
  <si>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</si>
  <si>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</si>
  <si>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</si>
  <si>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</si>
  <si>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</si>
  <si>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</si>
  <si>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</si>
  <si>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</si>
  <si>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</si>
  <si>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</si>
  <si>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</si>
  <si>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</si>
  <si>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</si>
  <si>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</si>
  <si>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</si>
  <si>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</si>
  <si>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</si>
  <si>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</si>
  <si>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</si>
  <si>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</si>
  <si>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</si>
  <si>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</si>
  <si>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</si>
  <si>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</si>
  <si>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</si>
  <si>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</si>
  <si>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</si>
  <si>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</si>
  <si>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</si>
  <si>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</si>
  <si>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</si>
  <si>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</si>
  <si>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</si>
  <si>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</si>
  <si>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</si>
  <si>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</si>
  <si>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</si>
  <si>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</si>
  <si>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</si>
  <si>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</si>
  <si>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</si>
  <si>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</si>
  <si>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</si>
  <si>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</si>
  <si>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</si>
  <si>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</si>
  <si>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</si>
  <si>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</si>
  <si>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</si>
  <si>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</si>
  <si>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</si>
  <si>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</si>
  <si>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</si>
  <si>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</si>
  <si>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</si>
  <si>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</si>
  <si>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</si>
  <si>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</si>
  <si>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</si>
  <si>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</si>
  <si>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</si>
  <si>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</si>
  <si>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</si>
  <si>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</si>
  <si>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</si>
  <si>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</si>
  <si>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</si>
  <si>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</si>
  <si>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</si>
  <si>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</si>
  <si>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</si>
  <si>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</si>
  <si>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</si>
  <si>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</si>
  <si>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</si>
  <si>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</si>
  <si>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</si>
  <si>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</si>
  <si>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</si>
  <si>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</si>
  <si>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</si>
  <si>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</si>
  <si>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</si>
  <si>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</si>
  <si>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</si>
  <si>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</si>
  <si>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</si>
  <si>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</si>
  <si>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</si>
  <si>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</si>
  <si>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</si>
  <si>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</si>
  <si>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</si>
  <si>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</si>
  <si>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</si>
  <si>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</si>
  <si>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</si>
  <si>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</si>
  <si>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</si>
  <si>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</si>
  <si>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</si>
  <si>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</si>
  <si>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</si>
  <si>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</si>
  <si>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</si>
  <si>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</si>
  <si>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</si>
  <si>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</si>
  <si>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</si>
  <si>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</si>
  <si>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</si>
  <si>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</si>
  <si>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</si>
  <si>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</si>
  <si>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</si>
  <si>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</si>
  <si>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</si>
  <si>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</si>
  <si>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</si>
  <si>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</si>
  <si>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</si>
  <si>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</si>
  <si>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</si>
  <si>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</si>
  <si>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</si>
  <si>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</si>
  <si>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</si>
  <si>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</si>
  <si>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</si>
  <si>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</si>
  <si>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</si>
  <si>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</si>
  <si>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</si>
  <si>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</si>
  <si>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</si>
  <si>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</si>
  <si>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</si>
  <si>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</si>
  <si>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</si>
  <si>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</si>
  <si>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</si>
  <si>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</si>
  <si>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</si>
  <si>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</si>
  <si>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</si>
  <si>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</si>
  <si>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</si>
  <si>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</si>
  <si>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</si>
  <si>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</si>
  <si>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</si>
  <si>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</si>
  <si>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</si>
  <si>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</si>
  <si>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</si>
  <si>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</si>
  <si>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</si>
  <si>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</si>
  <si>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</si>
  <si>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</si>
  <si>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</si>
  <si>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</si>
  <si>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</si>
  <si>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</si>
  <si>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</si>
  <si>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</si>
  <si>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</si>
  <si>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</si>
  <si>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</si>
  <si>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</si>
  <si>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</si>
  <si>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</si>
  <si>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</si>
  <si>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</si>
  <si>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</si>
  <si>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</si>
  <si>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</si>
  <si>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</si>
  <si>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</si>
  <si>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</si>
  <si>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</si>
  <si>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</si>
  <si>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</si>
  <si>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</si>
  <si>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</si>
  <si>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</si>
  <si>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</si>
  <si>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</si>
  <si>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</si>
  <si>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</si>
  <si>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</si>
  <si>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</si>
  <si>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</si>
  <si>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</si>
  <si>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</si>
  <si>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</si>
  <si>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</si>
  <si>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</si>
  <si>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</si>
  <si>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</si>
  <si>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</si>
  <si>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</si>
  <si>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</si>
  <si>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</si>
  <si>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</si>
  <si>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</si>
  <si>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</si>
  <si>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</si>
  <si>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</si>
  <si>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</si>
  <si>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</si>
  <si>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</si>
  <si>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</si>
  <si>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</si>
  <si>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</si>
  <si>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</si>
  <si>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</si>
  <si>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</si>
  <si>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</si>
  <si>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</si>
  <si>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</si>
  <si>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</si>
  <si>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</si>
  <si>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</si>
  <si>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</si>
  <si>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</si>
  <si>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</si>
  <si>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</si>
  <si>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</si>
  <si>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</si>
  <si>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</si>
  <si>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</si>
  <si>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</si>
  <si>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</si>
  <si>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</si>
  <si>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</si>
  <si>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</si>
  <si>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</si>
  <si>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</si>
  <si>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</si>
  <si>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</si>
  <si>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</si>
  <si>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</si>
  <si>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</si>
  <si>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</si>
  <si>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</si>
  <si>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</si>
  <si>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</si>
  <si>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</si>
  <si>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</si>
  <si>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</si>
  <si>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</si>
  <si>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</si>
  <si>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</si>
  <si>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</si>
  <si>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</si>
  <si>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</si>
  <si>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</si>
  <si>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</si>
  <si>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</si>
  <si>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</si>
  <si>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</si>
  <si>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</si>
  <si>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</si>
  <si>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</si>
  <si>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</si>
  <si>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</si>
  <si>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</si>
  <si>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</si>
  <si>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</si>
  <si>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</si>
  <si>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</si>
  <si>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</si>
  <si>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</si>
  <si>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</si>
  <si>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</si>
  <si>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</si>
  <si>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</si>
  <si>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</si>
  <si>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</si>
  <si>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</si>
  <si>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</si>
  <si>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</si>
  <si>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</si>
  <si>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</si>
  <si>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</si>
  <si>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</si>
  <si>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</si>
  <si>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</si>
  <si>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</si>
  <si>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</si>
  <si>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</si>
  <si>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</si>
  <si>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</si>
  <si>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</si>
  <si>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</si>
  <si>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</si>
  <si>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</si>
  <si>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</si>
  <si>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</si>
  <si>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</si>
  <si>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</si>
  <si>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</si>
  <si>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</si>
  <si>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</si>
  <si>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</si>
  <si>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</si>
  <si>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</si>
  <si>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</si>
  <si>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</si>
  <si>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</si>
  <si>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</si>
  <si>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</si>
  <si>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</si>
  <si>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</si>
  <si>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</si>
  <si>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</si>
  <si>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</si>
  <si>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</si>
  <si>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</si>
  <si>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</si>
  <si>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</si>
  <si>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</si>
  <si>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</si>
  <si>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</si>
  <si>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</si>
  <si>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</si>
  <si>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</si>
  <si>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</si>
  <si>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</si>
  <si>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</si>
  <si>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</si>
  <si>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</si>
  <si>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</si>
  <si>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</si>
  <si>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</si>
  <si>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</si>
  <si>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</si>
  <si>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</si>
  <si>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</si>
  <si>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</si>
  <si>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</si>
  <si>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</si>
  <si>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</si>
  <si>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</si>
  <si>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</si>
  <si>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</si>
  <si>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</si>
  <si>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</si>
  <si>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</si>
  <si>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</si>
  <si>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</si>
  <si>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</si>
  <si>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</si>
  <si>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</si>
  <si>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</si>
  <si>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</si>
  <si>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</si>
  <si>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</si>
  <si>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</si>
  <si>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</si>
  <si>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</si>
  <si>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</si>
  <si>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</si>
  <si>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</si>
  <si>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</si>
  <si>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</si>
  <si>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</si>
  <si>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</si>
  <si>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</si>
  <si>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</si>
  <si>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</si>
  <si>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</si>
  <si>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</si>
  <si>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</si>
  <si>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</si>
  <si>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</si>
  <si>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</si>
  <si>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</si>
  <si>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</si>
  <si>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</si>
  <si>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</si>
  <si>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</si>
  <si>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</si>
  <si>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</si>
  <si>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</si>
  <si>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</si>
  <si>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</si>
  <si>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</si>
  <si>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</si>
  <si>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</si>
  <si>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</si>
  <si>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</si>
  <si>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</si>
  <si>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</si>
  <si>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</si>
  <si>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</si>
  <si>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</si>
  <si>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</si>
  <si>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</si>
  <si>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</si>
  <si>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</si>
  <si>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</si>
  <si>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</si>
  <si>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</si>
  <si>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</si>
  <si>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</si>
  <si>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</si>
  <si>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</si>
  <si>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</si>
  <si>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</si>
  <si>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</si>
  <si>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</si>
  <si>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</si>
  <si>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</si>
  <si>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</si>
  <si>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</si>
  <si>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</si>
  <si>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</si>
  <si>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</si>
  <si>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</si>
  <si>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</si>
  <si>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</si>
  <si>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</si>
  <si>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</si>
  <si>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</si>
  <si>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</si>
  <si>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</si>
  <si>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</si>
  <si>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</si>
  <si>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</si>
  <si>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</si>
  <si>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</si>
  <si>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</si>
  <si>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</si>
  <si>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</si>
  <si>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</si>
  <si>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</si>
  <si>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</si>
  <si>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</si>
  <si>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</si>
  <si>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</si>
  <si>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</si>
  <si>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</si>
  <si>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</si>
  <si>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</si>
  <si>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</si>
  <si>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</si>
  <si>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</si>
  <si>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</si>
  <si>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</si>
  <si>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</si>
  <si>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</si>
  <si>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</si>
  <si>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</si>
  <si>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</si>
  <si>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</si>
  <si>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</si>
  <si>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</si>
  <si>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</si>
  <si>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</si>
  <si>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</si>
  <si>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</si>
  <si>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</si>
  <si>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</si>
  <si>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</si>
  <si>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</si>
  <si>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</si>
  <si>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</si>
  <si>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</si>
  <si>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</si>
  <si>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</si>
  <si>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</si>
  <si>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</si>
  <si>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</si>
  <si>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</si>
  <si>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</si>
  <si>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</si>
  <si>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</si>
  <si>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</si>
  <si>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</si>
  <si>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</si>
  <si>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</si>
  <si>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</si>
  <si>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</si>
  <si>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</si>
  <si>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</si>
  <si>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</si>
  <si>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</si>
  <si>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</si>
  <si>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</si>
  <si>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</si>
  <si>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</si>
  <si>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</si>
  <si>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</si>
  <si>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</si>
  <si>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</si>
  <si>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</si>
  <si>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</si>
  <si>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</si>
  <si>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</si>
  <si>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</si>
  <si>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</si>
  <si>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</si>
  <si>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</si>
  <si>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</si>
  <si>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</si>
  <si>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</si>
  <si>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</si>
  <si>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</si>
  <si>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</si>
  <si>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</si>
  <si>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</si>
  <si>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</si>
  <si>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</si>
  <si>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</si>
  <si>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</si>
  <si>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</si>
  <si>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</si>
  <si>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</si>
  <si>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</si>
  <si>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</si>
  <si>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</si>
  <si>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</si>
  <si>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</si>
  <si>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</si>
  <si>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</si>
  <si>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</si>
  <si>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</si>
  <si>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</si>
  <si>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</si>
  <si>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</si>
  <si>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</si>
  <si>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</si>
  <si>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</si>
  <si>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</si>
  <si>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</si>
  <si>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</si>
  <si>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</si>
  <si>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</si>
  <si>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</si>
  <si>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</si>
  <si>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</si>
  <si>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</si>
  <si>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</si>
  <si>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</si>
  <si>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</si>
  <si>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</si>
  <si>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</si>
  <si>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</si>
  <si>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</si>
  <si>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</si>
  <si>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</si>
  <si>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</si>
  <si>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</si>
  <si>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</si>
  <si>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</si>
  <si>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</si>
  <si>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</si>
  <si>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</si>
  <si>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</si>
  <si>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</si>
  <si>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</si>
  <si>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</si>
  <si>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</si>
  <si>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</si>
  <si>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</si>
  <si>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</si>
  <si>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</si>
  <si>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</si>
  <si>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</si>
  <si>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</si>
  <si>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</si>
  <si>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</si>
  <si>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</si>
  <si>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</si>
  <si>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</si>
  <si>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</si>
  <si>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</si>
  <si>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</si>
  <si>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</si>
  <si>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</si>
  <si>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</si>
  <si>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</si>
  <si>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</si>
  <si>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</si>
  <si>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</si>
  <si>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</si>
  <si>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</si>
  <si>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</si>
  <si>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</si>
  <si>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</si>
  <si>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</si>
  <si>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</si>
  <si>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</si>
  <si>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</si>
  <si>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</si>
  <si>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</si>
  <si>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</si>
  <si>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</si>
  <si>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</si>
  <si>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</si>
  <si>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</si>
  <si>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</si>
  <si>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</si>
  <si>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</si>
  <si>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</si>
  <si>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</si>
  <si>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</si>
  <si>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</si>
  <si>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</si>
  <si>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</si>
  <si>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</si>
  <si>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</si>
  <si>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</si>
  <si>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</si>
  <si>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</si>
  <si>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</si>
  <si>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</si>
  <si>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</si>
  <si>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</si>
  <si>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</si>
  <si>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</si>
  <si>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</si>
  <si>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</si>
  <si>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</si>
  <si>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</si>
  <si>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</si>
  <si>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</si>
  <si>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</si>
  <si>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</si>
  <si>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</si>
  <si>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</si>
  <si>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</si>
  <si>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</si>
  <si>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</si>
  <si>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</si>
  <si>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</si>
  <si>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</si>
  <si>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</si>
  <si>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</si>
  <si>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</si>
  <si>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</si>
  <si>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</si>
  <si>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</si>
  <si>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</si>
  <si>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</si>
  <si>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</si>
  <si>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</si>
  <si>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</si>
  <si>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</si>
  <si>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</si>
  <si>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</si>
  <si>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</si>
  <si>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</si>
  <si>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</si>
  <si>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</si>
  <si>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</si>
  <si>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</si>
  <si>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</si>
  <si>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</si>
  <si>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</si>
  <si>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</si>
  <si>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</si>
  <si>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</si>
  <si>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</si>
  <si>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</si>
  <si>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</si>
  <si>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</si>
  <si>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</si>
  <si>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</si>
  <si>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</si>
  <si>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</si>
  <si>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</si>
  <si>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</si>
  <si>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</si>
  <si>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</si>
  <si>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</si>
  <si>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</si>
  <si>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</si>
  <si>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</si>
  <si>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</si>
  <si>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</si>
  <si>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</si>
  <si>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</si>
  <si>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</si>
  <si>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</si>
  <si>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</si>
  <si>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</si>
  <si>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</si>
  <si>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</si>
  <si>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</si>
  <si>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</si>
  <si>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</si>
  <si>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</si>
  <si>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</si>
  <si>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</si>
  <si>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</si>
  <si>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</si>
  <si>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</si>
  <si>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</si>
  <si>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</si>
  <si>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</si>
  <si>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</si>
  <si>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</si>
  <si>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</si>
  <si>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</si>
  <si>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</si>
  <si>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</si>
  <si>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</si>
  <si>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</si>
  <si>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</si>
  <si>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</si>
  <si>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</si>
  <si>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</si>
  <si>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</si>
  <si>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</si>
  <si>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</si>
  <si>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</si>
  <si>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</si>
  <si>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</si>
  <si>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</si>
  <si>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</si>
  <si>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</si>
  <si>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</si>
  <si>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</si>
  <si>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</si>
  <si>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</si>
  <si>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</si>
  <si>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</si>
  <si>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</si>
  <si>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</si>
  <si>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</si>
  <si>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</si>
  <si>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</si>
  <si>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</si>
  <si>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</si>
  <si>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</si>
  <si>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</si>
  <si>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</si>
  <si>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</si>
  <si>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</si>
  <si>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</si>
  <si>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</si>
  <si>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</si>
  <si>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</si>
  <si>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</si>
  <si>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</si>
  <si>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</si>
  <si>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</si>
  <si>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</si>
  <si>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</si>
  <si>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</si>
  <si>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</si>
  <si>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</si>
  <si>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</si>
  <si>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</si>
  <si>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</si>
  <si>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</si>
  <si>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</si>
  <si>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</si>
  <si>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</si>
  <si>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</si>
  <si>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</si>
  <si>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</si>
  <si>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</si>
  <si>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</si>
  <si>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</si>
  <si>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</si>
  <si>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</si>
  <si>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</si>
  <si>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</si>
  <si>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</si>
  <si>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</si>
  <si>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</si>
  <si>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</si>
  <si>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</si>
  <si>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</si>
  <si>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</si>
  <si>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</si>
  <si>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</si>
  <si>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</si>
  <si>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</si>
  <si>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</si>
  <si>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</si>
  <si>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</si>
  <si>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</si>
  <si>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</si>
  <si>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</si>
  <si>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</si>
  <si>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</si>
  <si>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</si>
  <si>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</si>
  <si>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</si>
  <si>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</si>
  <si>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</si>
  <si>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</si>
  <si>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</si>
  <si>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</si>
  <si>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</si>
  <si>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</si>
  <si>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</si>
  <si>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</si>
  <si>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</si>
  <si>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</si>
  <si>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</si>
  <si>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</si>
  <si>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</si>
  <si>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</si>
  <si>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</si>
  <si>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</si>
  <si>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</si>
  <si>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</si>
  <si>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</si>
  <si>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</si>
  <si>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</si>
  <si>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</si>
  <si>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</si>
  <si>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</si>
  <si>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</si>
  <si>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</si>
  <si>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</si>
  <si>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</si>
  <si>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</si>
  <si>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</si>
  <si>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</si>
  <si>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</si>
  <si>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</si>
  <si>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</si>
  <si>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</si>
  <si>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</si>
  <si>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</si>
  <si>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</si>
  <si>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</si>
  <si>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</si>
  <si>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</si>
  <si>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</si>
  <si>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</si>
  <si>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</si>
  <si>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</si>
  <si>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</si>
  <si>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</si>
  <si>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</si>
  <si>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</si>
  <si>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</si>
  <si>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</si>
  <si>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</si>
  <si>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</si>
  <si>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</si>
  <si>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</si>
  <si>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</si>
  <si>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</si>
  <si>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</si>
  <si>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</si>
  <si>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</si>
  <si>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</si>
  <si>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</si>
  <si>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</si>
  <si>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</si>
  <si>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</si>
  <si>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</si>
  <si>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</si>
  <si>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</si>
  <si>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</si>
  <si>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</si>
  <si>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</si>
  <si>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</si>
  <si>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</si>
  <si>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</si>
  <si>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</si>
  <si>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</si>
  <si>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</si>
  <si>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</si>
  <si>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</si>
  <si>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</si>
  <si>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</si>
  <si>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</si>
  <si>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</si>
  <si>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</si>
  <si>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</si>
  <si>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</si>
  <si>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</si>
  <si>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</si>
  <si>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</si>
  <si>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</si>
  <si>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</si>
  <si>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</si>
  <si>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</si>
  <si>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</si>
  <si>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</si>
  <si>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</si>
  <si>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</si>
  <si>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</si>
  <si>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</si>
  <si>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</si>
  <si>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alto (_música_)</t>
  </si>
  <si>
    <t>tenor</t>
  </si>
  <si>
    <t>bariton</t>
  </si>
  <si>
    <t>baritone (_musical range_)</t>
  </si>
  <si>
    <t>barítono</t>
  </si>
  <si>
    <t>baso</t>
  </si>
  <si>
    <t>bass (_musical range_)</t>
  </si>
  <si>
    <t>bajo (_música_)</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</si>
  <si>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</si>
  <si>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</si>
  <si>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</si>
  <si>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</si>
  <si>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</si>
  <si>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</si>
  <si>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</si>
  <si>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</si>
  <si>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</si>
  <si>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</si>
  <si>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</si>
  <si>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</si>
  <si>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</si>
  <si>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t>
  </si>
  <si>
    <t>oboe</t>
  </si>
  <si>
    <t>hobojo</t>
  </si>
  <si>
    <t>Oboe</t>
  </si>
  <si>
    <t>Doycisa (Oboe), Englisa (oboe), Espanisa (oboe), Fransesa (hautbois), Rusisa (гобой “goboy”), Niponsa (オーボエ “oboe”), Koreasa (오보에 “oboe”), Vyetnamsa (kèn ôboa), Parsis a</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</si>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</sst>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21140081"/>
        <c:axId val="405651729"/>
      </c:barChart>
      <c:catAx>
        <c:axId val="14211400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5651729"/>
      </c:catAx>
      <c:valAx>
        <c:axId val="4056517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114008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1"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t="s">
        <v>7588</v>
      </c>
      <c r="N1398" s="1"/>
      <c r="O1398" s="1"/>
      <c r="P1398" s="1"/>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1"/>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1"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t="s">
        <v>451</v>
      </c>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1"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34955</v>
      </c>
      <c r="K6899" s="2"/>
      <c r="L6899" s="1"/>
      <c r="M6899" s="1"/>
      <c r="N6899" s="1"/>
      <c r="O6899" s="1"/>
      <c r="P6899" s="1"/>
      <c r="Q6899" s="2" t="s">
        <v>35008</v>
      </c>
      <c r="R6899" s="1"/>
      <c r="S6899" s="1"/>
      <c r="T6899" s="1"/>
      <c r="U6899" s="1"/>
      <c r="V6899" s="1"/>
      <c r="W6899" s="1"/>
      <c r="X6899" s="1"/>
      <c r="Y6899" s="1"/>
      <c r="Z6899" s="1"/>
      <c r="AA6899" s="1"/>
      <c r="AB6899" s="1"/>
      <c r="AC6899" s="1"/>
      <c r="AD6899" s="1"/>
      <c r="AE6899" s="1"/>
      <c r="AF6899" s="1"/>
    </row>
    <row r="6900">
      <c r="A6900" s="2" t="s">
        <v>35009</v>
      </c>
      <c r="B6900" s="8"/>
      <c r="C6900" s="8" t="s">
        <v>463</v>
      </c>
      <c r="D6900" s="2" t="s">
        <v>102</v>
      </c>
      <c r="E6900" s="9"/>
      <c r="F6900" s="11" t="b">
        <v>0</v>
      </c>
      <c r="G6900" s="2" t="s">
        <v>35010</v>
      </c>
      <c r="H6900" s="1"/>
      <c r="I6900" s="2" t="s">
        <v>35011</v>
      </c>
      <c r="J6900" s="2" t="s">
        <v>35012</v>
      </c>
      <c r="K6900" s="2"/>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1" t="s">
        <v>35014</v>
      </c>
      <c r="B6901" s="5"/>
      <c r="C6901" s="5" t="s">
        <v>463</v>
      </c>
      <c r="D6901" s="1" t="s">
        <v>523</v>
      </c>
      <c r="E6901" s="7"/>
      <c r="F6901" s="11" t="b">
        <v>0</v>
      </c>
      <c r="G6901" s="2" t="s">
        <v>35015</v>
      </c>
      <c r="H6901" s="1"/>
      <c r="I6901" s="2" t="s">
        <v>35016</v>
      </c>
      <c r="J6901" s="2" t="s">
        <v>35017</v>
      </c>
      <c r="K6901" s="2"/>
      <c r="L6901" s="1"/>
      <c r="M6901" s="1"/>
      <c r="N6901" s="1"/>
      <c r="O6901" s="1"/>
      <c r="P6901" s="1"/>
      <c r="Q6901" s="1" t="s">
        <v>35018</v>
      </c>
      <c r="R6901" s="1"/>
      <c r="S6901" s="1"/>
      <c r="T6901" s="1"/>
      <c r="U6901" s="1"/>
      <c r="V6901" s="1"/>
      <c r="W6901" s="1"/>
      <c r="X6901" s="1"/>
      <c r="Y6901" s="1"/>
      <c r="Z6901" s="1"/>
      <c r="AA6901" s="1"/>
      <c r="AB6901" s="1"/>
      <c r="AC6901" s="1"/>
      <c r="AD6901" s="1"/>
      <c r="AE6901" s="1"/>
      <c r="AF6901" s="1"/>
    </row>
    <row r="6902">
      <c r="A6902" s="1" t="s">
        <v>35019</v>
      </c>
      <c r="B6902" s="5"/>
      <c r="C6902" s="5" t="s">
        <v>428</v>
      </c>
      <c r="D6902" s="2" t="s">
        <v>102</v>
      </c>
      <c r="E6902" s="9"/>
      <c r="F6902" s="4" t="b">
        <v>1</v>
      </c>
      <c r="G6902" s="2" t="s">
        <v>35020</v>
      </c>
      <c r="H6902" s="1"/>
      <c r="I6902" s="1" t="s">
        <v>35021</v>
      </c>
      <c r="J6902" s="2" t="s">
        <v>35022</v>
      </c>
      <c r="K6902" s="2"/>
      <c r="L6902" s="1"/>
      <c r="M6902" s="1"/>
      <c r="N6902" s="1"/>
      <c r="O6902" s="1"/>
      <c r="P6902" s="1"/>
      <c r="Q6902" s="2" t="s">
        <v>35023</v>
      </c>
      <c r="R6902" s="1"/>
      <c r="S6902" s="1"/>
      <c r="T6902" s="1"/>
      <c r="U6902" s="1"/>
      <c r="V6902" s="1"/>
      <c r="W6902" s="1"/>
      <c r="X6902" s="1"/>
      <c r="Y6902" s="1"/>
      <c r="Z6902" s="1"/>
      <c r="AA6902" s="1"/>
      <c r="AB6902" s="1"/>
      <c r="AC6902" s="1"/>
      <c r="AD6902" s="1"/>
      <c r="AE6902" s="1"/>
      <c r="AF6902" s="1"/>
    </row>
    <row r="6903">
      <c r="A6903" s="1" t="s">
        <v>35024</v>
      </c>
      <c r="B6903" s="5"/>
      <c r="C6903" s="5" t="s">
        <v>463</v>
      </c>
      <c r="D6903" s="2" t="s">
        <v>102</v>
      </c>
      <c r="E6903" s="10"/>
      <c r="F6903" s="11" t="b">
        <v>0</v>
      </c>
      <c r="G6903" s="2" t="s">
        <v>35025</v>
      </c>
      <c r="H6903" s="1"/>
      <c r="I6903" s="2" t="s">
        <v>35026</v>
      </c>
      <c r="J6903" s="2" t="s">
        <v>35027</v>
      </c>
      <c r="K6903" s="2"/>
      <c r="L6903" s="1"/>
      <c r="M6903" s="1"/>
      <c r="N6903" s="1"/>
      <c r="O6903" s="1"/>
      <c r="P6903" s="1"/>
      <c r="Q6903" s="2" t="s">
        <v>35028</v>
      </c>
      <c r="R6903" s="1"/>
      <c r="S6903" s="1"/>
      <c r="T6903" s="1"/>
      <c r="U6903" s="1"/>
      <c r="V6903" s="1"/>
      <c r="W6903" s="1"/>
      <c r="X6903" s="1"/>
      <c r="Y6903" s="1"/>
      <c r="Z6903" s="1"/>
      <c r="AA6903" s="1"/>
      <c r="AB6903" s="1"/>
      <c r="AC6903" s="1"/>
      <c r="AD6903" s="1"/>
      <c r="AE6903" s="1"/>
      <c r="AF6903" s="1"/>
    </row>
    <row r="6904">
      <c r="A6904" s="1" t="s">
        <v>35029</v>
      </c>
      <c r="B6904" s="5"/>
      <c r="C6904" s="5" t="s">
        <v>428</v>
      </c>
      <c r="D6904" s="1" t="s">
        <v>523</v>
      </c>
      <c r="E6904" s="6"/>
      <c r="F6904" s="4" t="b">
        <v>1</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35034</v>
      </c>
      <c r="H6905" s="1"/>
      <c r="I6905" s="2" t="s">
        <v>35035</v>
      </c>
      <c r="J6905" s="2" t="s">
        <v>35036</v>
      </c>
      <c r="K6905" s="2"/>
      <c r="L6905" s="1"/>
      <c r="M6905" s="2" t="s">
        <v>12155</v>
      </c>
      <c r="N6905" s="1"/>
      <c r="O6905" s="1"/>
      <c r="P6905" s="1"/>
      <c r="Q6905" s="2" t="s">
        <v>35037</v>
      </c>
      <c r="R6905" s="1"/>
      <c r="S6905" s="1"/>
      <c r="T6905" s="1"/>
      <c r="U6905" s="1"/>
      <c r="V6905" s="1"/>
      <c r="W6905" s="1"/>
      <c r="X6905" s="1"/>
      <c r="Y6905" s="1"/>
      <c r="Z6905" s="1"/>
      <c r="AA6905" s="1"/>
      <c r="AB6905" s="1"/>
      <c r="AC6905" s="1"/>
      <c r="AD6905" s="1"/>
      <c r="AE6905" s="1"/>
      <c r="AF6905" s="1"/>
    </row>
    <row r="6906">
      <c r="A6906" s="1" t="s">
        <v>35038</v>
      </c>
      <c r="B6906" s="5"/>
      <c r="C6906" s="5" t="s">
        <v>463</v>
      </c>
      <c r="D6906" s="2" t="s">
        <v>464</v>
      </c>
      <c r="E6906" s="9"/>
      <c r="F6906" s="11" t="b">
        <v>0</v>
      </c>
      <c r="G6906" s="2" t="s">
        <v>35039</v>
      </c>
      <c r="H6906" s="1"/>
      <c r="I6906" s="2" t="s">
        <v>35040</v>
      </c>
      <c r="J6906" s="2" t="s">
        <v>35041</v>
      </c>
      <c r="K6906" s="2"/>
      <c r="L6906" s="1"/>
      <c r="M6906" s="1"/>
      <c r="N6906" s="1"/>
      <c r="O6906" s="1"/>
      <c r="P6906" s="1"/>
      <c r="Q6906" s="1" t="s">
        <v>35042</v>
      </c>
      <c r="R6906" s="1"/>
      <c r="S6906" s="1"/>
      <c r="T6906" s="1"/>
      <c r="U6906" s="1"/>
      <c r="V6906" s="1"/>
      <c r="W6906" s="1"/>
      <c r="X6906" s="1"/>
      <c r="Y6906" s="1"/>
      <c r="Z6906" s="1"/>
      <c r="AA6906" s="1"/>
      <c r="AB6906" s="1"/>
      <c r="AC6906" s="1"/>
      <c r="AD6906" s="1"/>
      <c r="AE6906" s="1"/>
      <c r="AF6906" s="1"/>
    </row>
    <row r="6907">
      <c r="A6907" s="1" t="s">
        <v>35043</v>
      </c>
      <c r="B6907" s="5"/>
      <c r="C6907" s="5" t="s">
        <v>463</v>
      </c>
      <c r="D6907" s="2" t="s">
        <v>102</v>
      </c>
      <c r="E6907" s="10"/>
      <c r="F6907" s="11" t="b">
        <v>0</v>
      </c>
      <c r="G6907" s="2" t="s">
        <v>35044</v>
      </c>
      <c r="H6907" s="1"/>
      <c r="I6907" s="2" t="s">
        <v>35045</v>
      </c>
      <c r="J6907" s="2" t="s">
        <v>35045</v>
      </c>
      <c r="K6907" s="2"/>
      <c r="L6907" s="1"/>
      <c r="M6907" s="1"/>
      <c r="N6907" s="1"/>
      <c r="O6907" s="1"/>
      <c r="P6907" s="1"/>
      <c r="Q6907" s="1" t="s">
        <v>35046</v>
      </c>
      <c r="R6907" s="1"/>
      <c r="S6907" s="1"/>
      <c r="T6907" s="1"/>
      <c r="U6907" s="1"/>
      <c r="V6907" s="1"/>
      <c r="W6907" s="1"/>
      <c r="X6907" s="1"/>
      <c r="Y6907" s="1"/>
      <c r="Z6907" s="1"/>
      <c r="AA6907" s="1"/>
      <c r="AB6907" s="1"/>
      <c r="AC6907" s="1"/>
      <c r="AD6907" s="1"/>
      <c r="AE6907" s="1"/>
      <c r="AF6907" s="1"/>
    </row>
    <row r="6908">
      <c r="A6908" s="1" t="s">
        <v>35047</v>
      </c>
      <c r="B6908" s="5"/>
      <c r="C6908" s="5" t="s">
        <v>463</v>
      </c>
      <c r="D6908" s="1" t="s">
        <v>523</v>
      </c>
      <c r="E6908" s="6"/>
      <c r="F6908" s="11" t="b">
        <v>0</v>
      </c>
      <c r="G6908" s="2" t="s">
        <v>35048</v>
      </c>
      <c r="H6908" s="1"/>
      <c r="I6908" s="2" t="s">
        <v>35049</v>
      </c>
      <c r="J6908" s="1" t="s">
        <v>35050</v>
      </c>
      <c r="K6908" s="1"/>
      <c r="L6908" s="1"/>
      <c r="M6908" s="1"/>
      <c r="N6908" s="1"/>
      <c r="O6908" s="1"/>
      <c r="P6908" s="1"/>
      <c r="Q6908" s="1" t="s">
        <v>35051</v>
      </c>
      <c r="R6908" s="1"/>
      <c r="S6908" s="1"/>
      <c r="T6908" s="1"/>
      <c r="U6908" s="1"/>
      <c r="V6908" s="1"/>
      <c r="W6908" s="1"/>
      <c r="X6908" s="1"/>
      <c r="Y6908" s="1"/>
      <c r="Z6908" s="1"/>
      <c r="AA6908" s="1"/>
      <c r="AB6908" s="1"/>
      <c r="AC6908" s="1"/>
      <c r="AD6908" s="1"/>
      <c r="AE6908" s="1"/>
      <c r="AF6908" s="1"/>
    </row>
    <row r="6909">
      <c r="A6909" s="1" t="s">
        <v>35052</v>
      </c>
      <c r="B6909" s="5"/>
      <c r="C6909" s="5" t="s">
        <v>463</v>
      </c>
      <c r="D6909" s="2" t="s">
        <v>102</v>
      </c>
      <c r="E6909" s="10"/>
      <c r="F6909" s="11" t="b">
        <v>0</v>
      </c>
      <c r="G6909" s="2" t="s">
        <v>35053</v>
      </c>
      <c r="H6909" s="1"/>
      <c r="I6909" s="2" t="s">
        <v>35054</v>
      </c>
      <c r="J6909" s="2" t="s">
        <v>35055</v>
      </c>
      <c r="K6909" s="2"/>
      <c r="L6909" s="1"/>
      <c r="M6909" s="1"/>
      <c r="N6909" s="1"/>
      <c r="O6909" s="1"/>
      <c r="P6909" s="1"/>
      <c r="Q6909" s="1" t="s">
        <v>35056</v>
      </c>
      <c r="R6909" s="1"/>
      <c r="S6909" s="1"/>
      <c r="T6909" s="1"/>
      <c r="U6909" s="1"/>
      <c r="V6909" s="1"/>
      <c r="W6909" s="1"/>
      <c r="X6909" s="1"/>
      <c r="Y6909" s="1"/>
      <c r="Z6909" s="1"/>
      <c r="AA6909" s="1"/>
      <c r="AB6909" s="1"/>
      <c r="AC6909" s="1"/>
      <c r="AD6909" s="1"/>
      <c r="AE6909" s="1"/>
      <c r="AF6909" s="1"/>
    </row>
    <row r="6910">
      <c r="A6910" s="2" t="s">
        <v>35057</v>
      </c>
      <c r="B6910" s="5"/>
      <c r="C6910" s="5" t="s">
        <v>463</v>
      </c>
      <c r="D6910" s="2" t="s">
        <v>102</v>
      </c>
      <c r="E6910" s="9"/>
      <c r="F6910" s="11" t="b">
        <v>0</v>
      </c>
      <c r="G6910" s="2" t="s">
        <v>35058</v>
      </c>
      <c r="H6910" s="1"/>
      <c r="I6910" s="2" t="s">
        <v>35059</v>
      </c>
      <c r="J6910" s="2" t="s">
        <v>35060</v>
      </c>
      <c r="K6910" s="2"/>
      <c r="L6910" s="1"/>
      <c r="M6910" s="1"/>
      <c r="N6910" s="1"/>
      <c r="O6910" s="1"/>
      <c r="P6910" s="1"/>
      <c r="Q6910" s="1" t="s">
        <v>35061</v>
      </c>
      <c r="R6910" s="1"/>
      <c r="S6910" s="1"/>
      <c r="T6910" s="1"/>
      <c r="U6910" s="1"/>
      <c r="V6910" s="1"/>
      <c r="W6910" s="1"/>
      <c r="X6910" s="1"/>
      <c r="Y6910" s="1"/>
      <c r="Z6910" s="1"/>
      <c r="AA6910" s="1"/>
      <c r="AB6910" s="1"/>
      <c r="AC6910" s="1"/>
      <c r="AD6910" s="1"/>
      <c r="AE6910" s="1"/>
      <c r="AF6910" s="1"/>
    </row>
    <row r="6911">
      <c r="A6911" s="1" t="s">
        <v>35062</v>
      </c>
      <c r="B6911" s="5"/>
      <c r="C6911" s="5" t="s">
        <v>463</v>
      </c>
      <c r="D6911" s="1" t="s">
        <v>523</v>
      </c>
      <c r="E6911" s="7"/>
      <c r="F6911" s="11" t="b">
        <v>0</v>
      </c>
      <c r="G6911" s="2" t="s">
        <v>35063</v>
      </c>
      <c r="H6911" s="1"/>
      <c r="I6911" s="2" t="s">
        <v>35064</v>
      </c>
      <c r="J6911" s="2" t="s">
        <v>35065</v>
      </c>
      <c r="K6911" s="2"/>
      <c r="L6911" s="1"/>
      <c r="M6911" s="1"/>
      <c r="N6911" s="1"/>
      <c r="O6911" s="1"/>
      <c r="P6911" s="1"/>
      <c r="Q6911" s="2" t="s">
        <v>35066</v>
      </c>
      <c r="R6911" s="1"/>
      <c r="S6911" s="1"/>
      <c r="T6911" s="1"/>
      <c r="U6911" s="1"/>
      <c r="V6911" s="1"/>
      <c r="W6911" s="1"/>
      <c r="X6911" s="1"/>
      <c r="Y6911" s="1"/>
      <c r="Z6911" s="1"/>
      <c r="AA6911" s="1"/>
      <c r="AB6911" s="1"/>
      <c r="AC6911" s="1"/>
      <c r="AD6911" s="1"/>
      <c r="AE6911" s="1"/>
      <c r="AF6911" s="1"/>
    </row>
    <row r="6912">
      <c r="A6912" s="2" t="s">
        <v>35067</v>
      </c>
      <c r="B6912" s="8"/>
      <c r="C6912" s="8" t="s">
        <v>463</v>
      </c>
      <c r="D6912" s="2" t="s">
        <v>1156</v>
      </c>
      <c r="E6912" s="9"/>
      <c r="F6912" s="11" t="b">
        <v>0</v>
      </c>
      <c r="G6912" s="2" t="s">
        <v>35068</v>
      </c>
      <c r="H6912" s="2" t="s">
        <v>35069</v>
      </c>
      <c r="I6912" s="2" t="s">
        <v>35070</v>
      </c>
      <c r="J6912" s="2" t="s">
        <v>35071</v>
      </c>
      <c r="K6912" s="2"/>
      <c r="L6912" s="1"/>
      <c r="M6912" s="1"/>
      <c r="N6912" s="1"/>
      <c r="O6912" s="1"/>
      <c r="P6912" s="1"/>
      <c r="Q6912" s="2" t="s">
        <v>35072</v>
      </c>
      <c r="R6912" s="1"/>
      <c r="S6912" s="1"/>
      <c r="T6912" s="1"/>
      <c r="U6912" s="1"/>
      <c r="V6912" s="1"/>
      <c r="W6912" s="1"/>
      <c r="X6912" s="1"/>
      <c r="Y6912" s="1"/>
      <c r="Z6912" s="1"/>
      <c r="AA6912" s="1"/>
      <c r="AB6912" s="1"/>
      <c r="AC6912" s="1"/>
      <c r="AD6912" s="1"/>
      <c r="AE6912" s="1"/>
      <c r="AF6912" s="1"/>
    </row>
    <row r="6913">
      <c r="A6913" s="1" t="s">
        <v>35073</v>
      </c>
      <c r="B6913" s="5"/>
      <c r="C6913" s="5" t="s">
        <v>428</v>
      </c>
      <c r="D6913" s="2" t="s">
        <v>102</v>
      </c>
      <c r="E6913" s="10"/>
      <c r="F6913" s="4" t="b">
        <v>1</v>
      </c>
      <c r="G6913" s="2" t="s">
        <v>35074</v>
      </c>
      <c r="H6913" s="1"/>
      <c r="I6913" s="1" t="s">
        <v>35073</v>
      </c>
      <c r="J6913" s="38" t="s">
        <v>35075</v>
      </c>
      <c r="K6913" s="38"/>
      <c r="L6913" s="1"/>
      <c r="M6913" s="1"/>
      <c r="N6913" s="1"/>
      <c r="O6913" s="1"/>
      <c r="P6913" s="2" t="s">
        <v>8891</v>
      </c>
      <c r="Q6913" s="2" t="s">
        <v>35076</v>
      </c>
      <c r="R6913" s="1"/>
      <c r="S6913" s="1"/>
      <c r="T6913" s="1"/>
      <c r="U6913" s="1"/>
      <c r="V6913" s="1"/>
      <c r="W6913" s="1"/>
      <c r="X6913" s="1"/>
      <c r="Y6913" s="1"/>
      <c r="Z6913" s="1"/>
      <c r="AA6913" s="1"/>
      <c r="AB6913" s="1"/>
      <c r="AC6913" s="1"/>
      <c r="AD6913" s="1"/>
      <c r="AE6913" s="1"/>
      <c r="AF6913" s="1"/>
    </row>
    <row r="6914">
      <c r="A6914" s="2" t="s">
        <v>35077</v>
      </c>
      <c r="B6914" s="5"/>
      <c r="C6914" s="5" t="s">
        <v>428</v>
      </c>
      <c r="D6914" s="2" t="s">
        <v>539</v>
      </c>
      <c r="E6914" s="9"/>
      <c r="F6914" s="4" t="b">
        <v>1</v>
      </c>
      <c r="G6914" s="2" t="s">
        <v>35078</v>
      </c>
      <c r="H6914" s="1"/>
      <c r="I6914" s="2" t="s">
        <v>35079</v>
      </c>
      <c r="J6914" s="2" t="s">
        <v>35080</v>
      </c>
      <c r="K6914" s="2"/>
      <c r="L6914" s="1"/>
      <c r="M6914" s="1"/>
      <c r="N6914" s="1"/>
      <c r="O6914" s="1"/>
      <c r="P6914" s="2" t="s">
        <v>35081</v>
      </c>
      <c r="Q6914" s="2" t="s">
        <v>35082</v>
      </c>
      <c r="R6914" s="1"/>
      <c r="S6914" s="1"/>
      <c r="T6914" s="1"/>
      <c r="U6914" s="1"/>
      <c r="V6914" s="1"/>
      <c r="W6914" s="1"/>
      <c r="X6914" s="1"/>
      <c r="Y6914" s="1"/>
      <c r="Z6914" s="1"/>
      <c r="AA6914" s="1"/>
      <c r="AB6914" s="1"/>
      <c r="AC6914" s="1"/>
      <c r="AD6914" s="1"/>
      <c r="AE6914" s="1"/>
      <c r="AF6914" s="1"/>
    </row>
    <row r="6915">
      <c r="A6915" s="1" t="s">
        <v>35083</v>
      </c>
      <c r="B6915" s="5"/>
      <c r="C6915" s="5" t="s">
        <v>428</v>
      </c>
      <c r="D6915" s="2" t="s">
        <v>102</v>
      </c>
      <c r="E6915" s="10"/>
      <c r="F6915" s="4" t="b">
        <v>1</v>
      </c>
      <c r="G6915" s="2" t="s">
        <v>35084</v>
      </c>
      <c r="H6915" s="1"/>
      <c r="I6915" s="1" t="s">
        <v>35085</v>
      </c>
      <c r="J6915" s="2" t="s">
        <v>35086</v>
      </c>
      <c r="K6915" s="2"/>
      <c r="L6915" s="1"/>
      <c r="M6915" s="1"/>
      <c r="N6915" s="1"/>
      <c r="O6915" s="1"/>
      <c r="P6915" s="1" t="s">
        <v>1594</v>
      </c>
      <c r="Q6915" s="2" t="s">
        <v>35087</v>
      </c>
      <c r="R6915" s="1"/>
      <c r="S6915" s="1"/>
      <c r="T6915" s="1"/>
      <c r="U6915" s="1"/>
      <c r="V6915" s="1"/>
      <c r="W6915" s="1"/>
      <c r="X6915" s="1"/>
      <c r="Y6915" s="1"/>
      <c r="Z6915" s="1"/>
      <c r="AA6915" s="1"/>
      <c r="AB6915" s="1"/>
      <c r="AC6915" s="1"/>
      <c r="AD6915" s="1"/>
      <c r="AE6915" s="1"/>
      <c r="AF6915" s="1"/>
    </row>
    <row r="6916">
      <c r="A6916" s="2" t="s">
        <v>35088</v>
      </c>
      <c r="B6916" s="5"/>
      <c r="C6916" s="5" t="s">
        <v>428</v>
      </c>
      <c r="D6916" s="2" t="s">
        <v>102</v>
      </c>
      <c r="E6916" s="9"/>
      <c r="F6916" s="4" t="b">
        <v>1</v>
      </c>
      <c r="G6916" s="2" t="s">
        <v>35089</v>
      </c>
      <c r="H6916" s="1"/>
      <c r="I6916" s="2" t="s">
        <v>35090</v>
      </c>
      <c r="J6916" s="2" t="s">
        <v>35091</v>
      </c>
      <c r="K6916" s="2"/>
      <c r="L6916" s="1"/>
      <c r="M6916" s="1"/>
      <c r="N6916" s="1"/>
      <c r="O6916" s="1"/>
      <c r="P6916" s="2" t="s">
        <v>680</v>
      </c>
      <c r="Q6916" s="2" t="s">
        <v>35092</v>
      </c>
      <c r="R6916" s="1"/>
      <c r="S6916" s="1"/>
      <c r="T6916" s="1"/>
      <c r="U6916" s="1"/>
      <c r="V6916" s="1"/>
      <c r="W6916" s="1"/>
      <c r="X6916" s="1"/>
      <c r="Y6916" s="1"/>
      <c r="Z6916" s="1"/>
      <c r="AA6916" s="1"/>
      <c r="AB6916" s="1"/>
      <c r="AC6916" s="1"/>
      <c r="AD6916" s="1"/>
      <c r="AE6916" s="1"/>
      <c r="AF6916" s="1"/>
    </row>
    <row r="6917">
      <c r="A6917" s="1" t="s">
        <v>35093</v>
      </c>
      <c r="B6917" s="5"/>
      <c r="C6917" s="5" t="s">
        <v>428</v>
      </c>
      <c r="D6917" s="2" t="s">
        <v>464</v>
      </c>
      <c r="E6917" s="10"/>
      <c r="F6917" s="4" t="b">
        <v>1</v>
      </c>
      <c r="G6917" s="2" t="s">
        <v>35094</v>
      </c>
      <c r="H6917" s="1"/>
      <c r="I6917" s="1" t="s">
        <v>35095</v>
      </c>
      <c r="J6917" s="2" t="s">
        <v>35096</v>
      </c>
      <c r="K6917" s="2"/>
      <c r="L6917" s="1"/>
      <c r="M6917" s="1"/>
      <c r="N6917" s="1"/>
      <c r="O6917" s="1"/>
      <c r="P6917" s="1"/>
      <c r="Q6917" s="2" t="s">
        <v>35097</v>
      </c>
      <c r="R6917" s="1"/>
      <c r="S6917" s="1"/>
      <c r="T6917" s="1"/>
      <c r="U6917" s="1"/>
      <c r="V6917" s="1"/>
      <c r="W6917" s="1"/>
      <c r="X6917" s="1"/>
      <c r="Y6917" s="1"/>
      <c r="Z6917" s="1"/>
      <c r="AA6917" s="1"/>
      <c r="AB6917" s="1"/>
      <c r="AC6917" s="1"/>
      <c r="AD6917" s="1"/>
      <c r="AE6917" s="1"/>
      <c r="AF6917" s="1"/>
    </row>
    <row r="6918">
      <c r="A6918" s="1" t="s">
        <v>35098</v>
      </c>
      <c r="B6918" s="5"/>
      <c r="C6918" s="5" t="s">
        <v>463</v>
      </c>
      <c r="D6918" s="1" t="s">
        <v>523</v>
      </c>
      <c r="E6918" s="6"/>
      <c r="F6918" s="11" t="b">
        <v>0</v>
      </c>
      <c r="G6918" s="2" t="s">
        <v>35099</v>
      </c>
      <c r="H6918" s="1"/>
      <c r="I6918" s="2" t="s">
        <v>35100</v>
      </c>
      <c r="J6918" s="2" t="s">
        <v>35101</v>
      </c>
      <c r="K6918" s="2"/>
      <c r="L6918" s="1"/>
      <c r="M6918" s="1"/>
      <c r="N6918" s="1"/>
      <c r="O6918" s="1"/>
      <c r="P6918" s="1"/>
      <c r="Q6918" s="1" t="s">
        <v>35102</v>
      </c>
      <c r="R6918" s="1"/>
      <c r="S6918" s="1"/>
      <c r="T6918" s="1"/>
      <c r="U6918" s="1"/>
      <c r="V6918" s="1"/>
      <c r="W6918" s="1"/>
      <c r="X6918" s="1"/>
      <c r="Y6918" s="1"/>
      <c r="Z6918" s="1"/>
      <c r="AA6918" s="1"/>
      <c r="AB6918" s="1"/>
      <c r="AC6918" s="1"/>
      <c r="AD6918" s="1"/>
      <c r="AE6918" s="1"/>
      <c r="AF6918" s="1"/>
    </row>
    <row r="6919">
      <c r="A6919" s="1" t="s">
        <v>35103</v>
      </c>
      <c r="B6919" s="5"/>
      <c r="C6919" s="5" t="s">
        <v>463</v>
      </c>
      <c r="D6919" s="1" t="s">
        <v>523</v>
      </c>
      <c r="E6919" s="7"/>
      <c r="F6919" s="11" t="b">
        <v>0</v>
      </c>
      <c r="G6919" s="2" t="s">
        <v>35104</v>
      </c>
      <c r="H6919" s="1"/>
      <c r="I6919" s="2" t="s">
        <v>35105</v>
      </c>
      <c r="J6919" s="2" t="s">
        <v>35106</v>
      </c>
      <c r="K6919" s="2"/>
      <c r="L6919" s="1"/>
      <c r="M6919" s="1"/>
      <c r="N6919" s="1"/>
      <c r="O6919" s="1"/>
      <c r="P6919" s="1"/>
      <c r="Q6919" s="1" t="s">
        <v>35107</v>
      </c>
      <c r="R6919" s="1"/>
      <c r="S6919" s="1"/>
      <c r="T6919" s="1"/>
      <c r="U6919" s="1"/>
      <c r="V6919" s="1"/>
      <c r="W6919" s="1"/>
      <c r="X6919" s="1"/>
      <c r="Y6919" s="1"/>
      <c r="Z6919" s="1"/>
      <c r="AA6919" s="1"/>
      <c r="AB6919" s="1"/>
      <c r="AC6919" s="1"/>
      <c r="AD6919" s="1"/>
      <c r="AE6919" s="1"/>
      <c r="AF6919" s="1"/>
    </row>
    <row r="6920">
      <c r="A6920" s="2" t="s">
        <v>35108</v>
      </c>
      <c r="B6920" s="8"/>
      <c r="C6920" s="8" t="s">
        <v>428</v>
      </c>
      <c r="D6920" s="2" t="s">
        <v>102</v>
      </c>
      <c r="E6920" s="9"/>
      <c r="F6920" s="4" t="b">
        <v>1</v>
      </c>
      <c r="G6920" s="2" t="s">
        <v>35109</v>
      </c>
      <c r="H6920" s="1"/>
      <c r="I6920" s="2" t="s">
        <v>35110</v>
      </c>
      <c r="J6920" s="2" t="s">
        <v>35111</v>
      </c>
      <c r="K6920" s="2"/>
      <c r="L6920" s="2" t="s">
        <v>35112</v>
      </c>
      <c r="M6920" s="1"/>
      <c r="N6920" s="1"/>
      <c r="O6920" s="1"/>
      <c r="P6920" s="2" t="s">
        <v>1045</v>
      </c>
      <c r="Q6920" s="2" t="s">
        <v>35113</v>
      </c>
      <c r="R6920" s="2"/>
      <c r="S6920" s="2" t="s">
        <v>35112</v>
      </c>
      <c r="T6920" s="2" t="s">
        <v>35114</v>
      </c>
      <c r="U6920" s="2" t="s">
        <v>35115</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35116</v>
      </c>
      <c r="H6921" s="1"/>
      <c r="I6921" s="1" t="s">
        <v>35117</v>
      </c>
      <c r="J6921" s="2" t="s">
        <v>35118</v>
      </c>
      <c r="K6921" s="2"/>
      <c r="L6921" s="1"/>
      <c r="M6921" s="2" t="s">
        <v>3439</v>
      </c>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8"/>
      <c r="C6922" s="8" t="s">
        <v>361</v>
      </c>
      <c r="D6922" s="1" t="s">
        <v>1477</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463</v>
      </c>
      <c r="D6924" s="1" t="s">
        <v>523</v>
      </c>
      <c r="E6924" s="6"/>
      <c r="F6924" s="11" t="b">
        <v>0</v>
      </c>
      <c r="G6924" s="2" t="s">
        <v>35131</v>
      </c>
      <c r="H6924" s="1"/>
      <c r="I6924" s="2" t="s">
        <v>35132</v>
      </c>
      <c r="J6924" s="2" t="s">
        <v>35133</v>
      </c>
      <c r="K6924" s="2"/>
      <c r="L6924" s="1"/>
      <c r="M6924" s="1"/>
      <c r="N6924" s="1"/>
      <c r="O6924" s="1"/>
      <c r="P6924" s="1"/>
      <c r="Q6924" s="1" t="s">
        <v>35134</v>
      </c>
      <c r="R6924" s="1"/>
      <c r="S6924" s="1"/>
      <c r="T6924" s="1"/>
      <c r="U6924" s="1"/>
      <c r="V6924" s="1"/>
      <c r="W6924" s="1"/>
      <c r="X6924" s="1"/>
      <c r="Y6924" s="1"/>
      <c r="Z6924" s="1"/>
      <c r="AA6924" s="1"/>
      <c r="AB6924" s="1"/>
      <c r="AC6924" s="1"/>
      <c r="AD6924" s="1"/>
      <c r="AE6924" s="1"/>
      <c r="AF6924" s="1"/>
    </row>
    <row r="6925">
      <c r="A6925" s="2" t="s">
        <v>35135</v>
      </c>
      <c r="B6925" s="8"/>
      <c r="C6925" s="8" t="s">
        <v>463</v>
      </c>
      <c r="D6925" s="2" t="s">
        <v>102</v>
      </c>
      <c r="E6925" s="7"/>
      <c r="F6925" s="11" t="b">
        <v>0</v>
      </c>
      <c r="G6925" s="2" t="s">
        <v>35136</v>
      </c>
      <c r="H6925" s="1"/>
      <c r="I6925" s="2" t="s">
        <v>35137</v>
      </c>
      <c r="J6925" s="2" t="s">
        <v>35138</v>
      </c>
      <c r="K6925" s="1"/>
      <c r="L6925" s="1"/>
      <c r="M6925" s="1"/>
      <c r="N6925" s="1"/>
      <c r="O6925" s="1"/>
      <c r="P6925" s="2" t="s">
        <v>2385</v>
      </c>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463</v>
      </c>
      <c r="D6926" s="1" t="s">
        <v>523</v>
      </c>
      <c r="E6926" s="6"/>
      <c r="F6926" s="11" t="b">
        <v>0</v>
      </c>
      <c r="G6926" s="2" t="s">
        <v>35141</v>
      </c>
      <c r="H6926" s="1"/>
      <c r="I6926" s="2" t="s">
        <v>35142</v>
      </c>
      <c r="J6926" s="2" t="s">
        <v>35143</v>
      </c>
      <c r="K6926" s="2"/>
      <c r="L6926" s="1"/>
      <c r="M6926" s="1"/>
      <c r="N6926" s="1"/>
      <c r="O6926" s="1"/>
      <c r="P6926" s="1"/>
      <c r="Q6926" s="1"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2" t="s">
        <v>1607</v>
      </c>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1" t="s">
        <v>523</v>
      </c>
      <c r="E6928" s="6"/>
      <c r="F6928" s="11" t="b">
        <v>0</v>
      </c>
      <c r="G6928" s="2" t="s">
        <v>35151</v>
      </c>
      <c r="H6928" s="1"/>
      <c r="I6928" s="2" t="s">
        <v>35152</v>
      </c>
      <c r="J6928" s="2" t="s">
        <v>35153</v>
      </c>
      <c r="K6928" s="2"/>
      <c r="L6928" s="1"/>
      <c r="M6928" s="1"/>
      <c r="N6928" s="1"/>
      <c r="O6928" s="1"/>
      <c r="P6928" s="1"/>
      <c r="Q6928" s="2"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2" t="s">
        <v>35160</v>
      </c>
      <c r="B6930" s="8"/>
      <c r="C6930" s="8" t="s">
        <v>463</v>
      </c>
      <c r="D6930" s="2" t="s">
        <v>102</v>
      </c>
      <c r="E6930" s="6"/>
      <c r="F6930" s="11" t="b">
        <v>0</v>
      </c>
      <c r="G6930" s="2" t="s">
        <v>35161</v>
      </c>
      <c r="H6930" s="1"/>
      <c r="I6930" s="2" t="s">
        <v>35162</v>
      </c>
      <c r="J6930" s="2" t="s">
        <v>35163</v>
      </c>
      <c r="K6930" s="1"/>
      <c r="L6930" s="1"/>
      <c r="M6930" s="1"/>
      <c r="N6930" s="1"/>
      <c r="O6930" s="1"/>
      <c r="P6930" s="2" t="s">
        <v>8891</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1" t="s">
        <v>523</v>
      </c>
      <c r="E6931" s="7"/>
      <c r="F6931" s="11" t="b">
        <v>0</v>
      </c>
      <c r="G6931" s="2" t="s">
        <v>35166</v>
      </c>
      <c r="H6931" s="1"/>
      <c r="I6931" s="2" t="s">
        <v>35167</v>
      </c>
      <c r="J6931" s="2" t="s">
        <v>35168</v>
      </c>
      <c r="K6931" s="2"/>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1" t="s">
        <v>35170</v>
      </c>
      <c r="B6932" s="5"/>
      <c r="C6932" s="5" t="s">
        <v>463</v>
      </c>
      <c r="D6932" s="1" t="s">
        <v>523</v>
      </c>
      <c r="E6932" s="6"/>
      <c r="F6932" s="11" t="b">
        <v>0</v>
      </c>
      <c r="G6932" s="2" t="s">
        <v>35171</v>
      </c>
      <c r="H6932" s="1"/>
      <c r="I6932" s="2" t="s">
        <v>35172</v>
      </c>
      <c r="J6932" s="2" t="s">
        <v>35173</v>
      </c>
      <c r="K6932" s="2"/>
      <c r="L6932" s="1"/>
      <c r="M6932" s="1"/>
      <c r="N6932" s="1"/>
      <c r="O6932" s="1"/>
      <c r="P6932" s="1"/>
      <c r="Q6932" s="1" t="s">
        <v>35174</v>
      </c>
      <c r="R6932" s="1"/>
      <c r="S6932" s="1"/>
      <c r="T6932" s="1"/>
      <c r="U6932" s="1"/>
      <c r="V6932" s="1"/>
      <c r="W6932" s="1"/>
      <c r="X6932" s="1"/>
      <c r="Y6932" s="1"/>
      <c r="Z6932" s="1"/>
      <c r="AA6932" s="1"/>
      <c r="AB6932" s="1"/>
      <c r="AC6932" s="1"/>
      <c r="AD6932" s="1"/>
      <c r="AE6932" s="1"/>
      <c r="AF6932" s="1"/>
    </row>
    <row r="6933">
      <c r="A6933" s="1" t="s">
        <v>35175</v>
      </c>
      <c r="B6933" s="5"/>
      <c r="C6933" s="5" t="s">
        <v>463</v>
      </c>
      <c r="D6933" s="2" t="s">
        <v>102</v>
      </c>
      <c r="E6933" s="10"/>
      <c r="F6933" s="11" t="b">
        <v>0</v>
      </c>
      <c r="G6933" s="2" t="s">
        <v>35176</v>
      </c>
      <c r="H6933" s="1"/>
      <c r="I6933" s="2" t="s">
        <v>35177</v>
      </c>
      <c r="J6933" s="2" t="s">
        <v>35178</v>
      </c>
      <c r="K6933" s="2"/>
      <c r="L6933" s="1"/>
      <c r="M6933" s="1"/>
      <c r="N6933" s="1"/>
      <c r="O6933" s="1"/>
      <c r="P6933" s="1"/>
      <c r="Q6933" s="1" t="s">
        <v>35179</v>
      </c>
      <c r="R6933" s="1"/>
      <c r="S6933" s="1"/>
      <c r="T6933" s="1"/>
      <c r="U6933" s="1"/>
      <c r="V6933" s="1"/>
      <c r="W6933" s="1"/>
      <c r="X6933" s="1"/>
      <c r="Y6933" s="1"/>
      <c r="Z6933" s="1"/>
      <c r="AA6933" s="1"/>
      <c r="AB6933" s="1"/>
      <c r="AC6933" s="1"/>
      <c r="AD6933" s="1"/>
      <c r="AE6933" s="1"/>
      <c r="AF6933" s="1"/>
    </row>
    <row r="6934">
      <c r="A6934" s="1" t="s">
        <v>35180</v>
      </c>
      <c r="B6934" s="5"/>
      <c r="C6934" s="5" t="s">
        <v>463</v>
      </c>
      <c r="D6934" s="1" t="s">
        <v>523</v>
      </c>
      <c r="E6934" s="6"/>
      <c r="F6934" s="11" t="b">
        <v>0</v>
      </c>
      <c r="G6934" s="2" t="s">
        <v>35181</v>
      </c>
      <c r="H6934" s="1"/>
      <c r="I6934" s="2" t="s">
        <v>35182</v>
      </c>
      <c r="J6934" s="2" t="s">
        <v>35183</v>
      </c>
      <c r="K6934" s="2"/>
      <c r="L6934" s="1"/>
      <c r="M6934" s="1"/>
      <c r="N6934" s="1"/>
      <c r="O6934" s="1"/>
      <c r="P6934" s="1"/>
      <c r="Q6934" s="1" t="s">
        <v>35184</v>
      </c>
      <c r="R6934" s="1"/>
      <c r="S6934" s="1"/>
      <c r="T6934" s="1"/>
      <c r="U6934" s="1"/>
      <c r="V6934" s="1"/>
      <c r="W6934" s="1"/>
      <c r="X6934" s="1"/>
      <c r="Y6934" s="1"/>
      <c r="Z6934" s="1"/>
      <c r="AA6934" s="1"/>
      <c r="AB6934" s="1"/>
      <c r="AC6934" s="1"/>
      <c r="AD6934" s="1"/>
      <c r="AE6934" s="1"/>
      <c r="AF6934" s="1"/>
    </row>
    <row r="6935">
      <c r="A6935" s="2" t="s">
        <v>35185</v>
      </c>
      <c r="B6935" s="8"/>
      <c r="C6935" s="8" t="s">
        <v>463</v>
      </c>
      <c r="D6935" s="2" t="s">
        <v>102</v>
      </c>
      <c r="E6935" s="10"/>
      <c r="F6935" s="11" t="b">
        <v>0</v>
      </c>
      <c r="G6935" s="2" t="s">
        <v>35186</v>
      </c>
      <c r="H6935" s="1"/>
      <c r="I6935" s="2" t="s">
        <v>35187</v>
      </c>
      <c r="J6935" s="2" t="s">
        <v>35188</v>
      </c>
      <c r="K6935" s="2"/>
      <c r="L6935" s="1"/>
      <c r="M6935" s="1"/>
      <c r="N6935" s="1"/>
      <c r="O6935" s="1"/>
      <c r="P6935" s="2" t="s">
        <v>1674</v>
      </c>
      <c r="Q6935" s="15" t="s">
        <v>35189</v>
      </c>
      <c r="R6935" s="1"/>
      <c r="S6935" s="1"/>
      <c r="T6935" s="1"/>
      <c r="U6935" s="1"/>
      <c r="V6935" s="1"/>
      <c r="W6935" s="1"/>
      <c r="X6935" s="1"/>
      <c r="Y6935" s="1"/>
      <c r="Z6935" s="1"/>
      <c r="AA6935" s="1"/>
      <c r="AB6935" s="1"/>
      <c r="AC6935" s="1"/>
      <c r="AD6935" s="1"/>
      <c r="AE6935" s="1"/>
      <c r="AF6935" s="1"/>
    </row>
    <row r="6936">
      <c r="A6936" s="2" t="s">
        <v>35190</v>
      </c>
      <c r="B6936" s="8"/>
      <c r="C6936" s="8" t="s">
        <v>463</v>
      </c>
      <c r="D6936" s="2" t="s">
        <v>1156</v>
      </c>
      <c r="E6936" s="6"/>
      <c r="F6936" s="11" t="b">
        <v>0</v>
      </c>
      <c r="G6936" s="2" t="s">
        <v>35191</v>
      </c>
      <c r="H6936" s="1"/>
      <c r="I6936" s="2" t="s">
        <v>35192</v>
      </c>
      <c r="J6936" s="2" t="s">
        <v>35193</v>
      </c>
      <c r="K6936" s="1"/>
      <c r="L6936" s="1"/>
      <c r="M6936" s="1"/>
      <c r="N6936" s="1"/>
      <c r="O6936" s="1"/>
      <c r="P6936" s="1"/>
      <c r="Q6936" s="2" t="s">
        <v>35194</v>
      </c>
      <c r="R6936" s="1"/>
      <c r="S6936" s="1"/>
      <c r="T6936" s="1"/>
      <c r="U6936" s="1"/>
      <c r="V6936" s="1"/>
      <c r="W6936" s="1"/>
      <c r="X6936" s="1"/>
      <c r="Y6936" s="1"/>
      <c r="Z6936" s="1"/>
      <c r="AA6936" s="1"/>
      <c r="AB6936" s="1"/>
      <c r="AC6936" s="1"/>
      <c r="AD6936" s="1"/>
      <c r="AE6936" s="1"/>
      <c r="AF6936" s="1"/>
    </row>
    <row r="6937">
      <c r="A6937" s="1" t="s">
        <v>35195</v>
      </c>
      <c r="B6937" s="5"/>
      <c r="C6937" s="5" t="s">
        <v>463</v>
      </c>
      <c r="D6937" s="2" t="s">
        <v>1156</v>
      </c>
      <c r="E6937" s="10"/>
      <c r="F6937" s="11" t="b">
        <v>0</v>
      </c>
      <c r="G6937" s="2" t="s">
        <v>35196</v>
      </c>
      <c r="H6937" s="1"/>
      <c r="I6937" s="2" t="s">
        <v>35197</v>
      </c>
      <c r="J6937" s="1" t="s">
        <v>35198</v>
      </c>
      <c r="K6937" s="1"/>
      <c r="L6937" s="1"/>
      <c r="M6937" s="1"/>
      <c r="N6937" s="1"/>
      <c r="O6937" s="1"/>
      <c r="P6937" s="1"/>
      <c r="Q6937" s="1" t="s">
        <v>35199</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35200</v>
      </c>
      <c r="H6938" s="1"/>
      <c r="I6938" s="1" t="s">
        <v>35201</v>
      </c>
      <c r="J6938" s="2" t="s">
        <v>35202</v>
      </c>
      <c r="K6938" s="2"/>
      <c r="L6938" s="1"/>
      <c r="M6938" s="1"/>
      <c r="N6938" s="2" t="s">
        <v>30734</v>
      </c>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428</v>
      </c>
      <c r="D6939" s="2" t="s">
        <v>13401</v>
      </c>
      <c r="E6939" s="10"/>
      <c r="F6939" s="4" t="b">
        <v>1</v>
      </c>
      <c r="G6939" s="2" t="s">
        <v>35205</v>
      </c>
      <c r="H6939" s="1"/>
      <c r="I6939" s="1" t="s">
        <v>35206</v>
      </c>
      <c r="J6939" s="1" t="s">
        <v>35207</v>
      </c>
      <c r="K6939" s="1"/>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361</v>
      </c>
      <c r="D6940" s="2" t="s">
        <v>35210</v>
      </c>
      <c r="E6940" s="6"/>
      <c r="F6940" s="4" t="b">
        <v>0</v>
      </c>
      <c r="G6940" s="2" t="s">
        <v>35211</v>
      </c>
      <c r="H6940" s="1"/>
      <c r="I6940" s="2" t="s">
        <v>35212</v>
      </c>
      <c r="J6940" s="2" t="s">
        <v>35213</v>
      </c>
      <c r="K6940" s="2"/>
      <c r="L6940" s="1"/>
      <c r="M6940" s="1"/>
      <c r="N6940" s="1"/>
      <c r="O6940" s="1"/>
      <c r="P6940" s="2" t="s">
        <v>487</v>
      </c>
      <c r="Q6940" s="2" t="s">
        <v>35214</v>
      </c>
      <c r="R6940" s="1"/>
      <c r="S6940" s="1"/>
      <c r="T6940" s="1"/>
      <c r="U6940" s="1"/>
      <c r="V6940" s="1"/>
      <c r="W6940" s="1"/>
      <c r="X6940" s="1"/>
      <c r="Y6940" s="1"/>
      <c r="Z6940" s="1"/>
      <c r="AA6940" s="1"/>
      <c r="AB6940" s="1"/>
      <c r="AC6940" s="1"/>
      <c r="AD6940" s="1"/>
      <c r="AE6940" s="1"/>
      <c r="AF6940" s="1"/>
    </row>
    <row r="6941">
      <c r="A6941" s="2" t="s">
        <v>35215</v>
      </c>
      <c r="B6941" s="8"/>
      <c r="C6941" s="8" t="s">
        <v>428</v>
      </c>
      <c r="D6941" s="2" t="s">
        <v>102</v>
      </c>
      <c r="E6941" s="7"/>
      <c r="F6941" s="11" t="b">
        <v>0</v>
      </c>
      <c r="G6941" s="2" t="s">
        <v>35216</v>
      </c>
      <c r="H6941" s="1"/>
      <c r="I6941" s="2" t="s">
        <v>35217</v>
      </c>
      <c r="J6941" s="2" t="s">
        <v>35218</v>
      </c>
      <c r="K6941" s="1"/>
      <c r="L6941" s="1"/>
      <c r="M6941" s="1"/>
      <c r="N6941" s="1"/>
      <c r="O6941" s="1"/>
      <c r="P6941" s="1"/>
      <c r="Q6941" s="2" t="s">
        <v>35219</v>
      </c>
      <c r="R6941" s="1"/>
      <c r="S6941" s="1"/>
      <c r="T6941" s="1"/>
      <c r="U6941" s="1"/>
      <c r="V6941" s="1"/>
      <c r="W6941" s="1"/>
      <c r="X6941" s="1"/>
      <c r="Y6941" s="1"/>
      <c r="Z6941" s="1"/>
      <c r="AA6941" s="1"/>
      <c r="AB6941" s="1"/>
      <c r="AC6941" s="1"/>
      <c r="AD6941" s="1"/>
      <c r="AE6941" s="1"/>
      <c r="AF6941" s="1"/>
    </row>
    <row r="6942">
      <c r="A6942" s="2" t="s">
        <v>35220</v>
      </c>
      <c r="B6942" s="8"/>
      <c r="C6942" s="8" t="s">
        <v>428</v>
      </c>
      <c r="D6942" s="2" t="s">
        <v>102</v>
      </c>
      <c r="E6942" s="9"/>
      <c r="F6942" s="4" t="b">
        <v>1</v>
      </c>
      <c r="G6942" s="2" t="s">
        <v>35221</v>
      </c>
      <c r="H6942" s="1"/>
      <c r="I6942" s="2" t="s">
        <v>35220</v>
      </c>
      <c r="J6942" s="2" t="s">
        <v>35222</v>
      </c>
      <c r="K6942" s="2"/>
      <c r="L6942" s="1"/>
      <c r="M6942" s="1"/>
      <c r="N6942" s="1"/>
      <c r="O6942" s="1"/>
      <c r="P6942" s="2" t="s">
        <v>1459</v>
      </c>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463</v>
      </c>
      <c r="D6943" s="2" t="s">
        <v>102</v>
      </c>
      <c r="E6943" s="10"/>
      <c r="F6943" s="11" t="b">
        <v>0</v>
      </c>
      <c r="G6943" s="2" t="s">
        <v>35225</v>
      </c>
      <c r="H6943" s="1"/>
      <c r="I6943" s="2" t="s">
        <v>35226</v>
      </c>
      <c r="J6943" s="2" t="s">
        <v>35227</v>
      </c>
      <c r="K6943" s="2"/>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463</v>
      </c>
      <c r="D6944" s="2" t="s">
        <v>13401</v>
      </c>
      <c r="E6944" s="9"/>
      <c r="F6944" s="11" t="b">
        <v>0</v>
      </c>
      <c r="G6944" s="2" t="s">
        <v>35230</v>
      </c>
      <c r="H6944" s="1"/>
      <c r="I6944" s="2" t="s">
        <v>35231</v>
      </c>
      <c r="J6944" s="2" t="s">
        <v>35232</v>
      </c>
      <c r="K6944" s="2"/>
      <c r="L6944" s="1"/>
      <c r="M6944" s="1"/>
      <c r="N6944" s="1"/>
      <c r="O6944" s="1"/>
      <c r="P6944" s="1"/>
      <c r="Q6944" s="1" t="s">
        <v>35233</v>
      </c>
      <c r="R6944" s="1"/>
      <c r="S6944" s="1"/>
      <c r="T6944" s="1"/>
      <c r="U6944" s="1"/>
      <c r="V6944" s="1"/>
      <c r="W6944" s="1"/>
      <c r="X6944" s="1"/>
      <c r="Y6944" s="1"/>
      <c r="Z6944" s="1"/>
      <c r="AA6944" s="1"/>
      <c r="AB6944" s="1"/>
      <c r="AC6944" s="1"/>
      <c r="AD6944" s="1"/>
      <c r="AE6944" s="1"/>
      <c r="AF6944" s="1"/>
    </row>
    <row r="6945">
      <c r="A6945" s="1" t="s">
        <v>35234</v>
      </c>
      <c r="B6945" s="8"/>
      <c r="C6945" s="8" t="s">
        <v>474</v>
      </c>
      <c r="D6945" s="2" t="s">
        <v>475</v>
      </c>
      <c r="E6945" s="10"/>
      <c r="F6945" s="4" t="b">
        <v>1</v>
      </c>
      <c r="G6945" s="2" t="s">
        <v>35234</v>
      </c>
      <c r="H6945" s="1"/>
      <c r="I6945" s="1" t="s">
        <v>35235</v>
      </c>
      <c r="J6945" s="1" t="s">
        <v>35234</v>
      </c>
      <c r="K6945" s="1"/>
      <c r="L6945" s="1"/>
      <c r="M6945" s="1"/>
      <c r="N6945" s="1"/>
      <c r="O6945" s="1"/>
      <c r="P6945" s="1" t="s">
        <v>873</v>
      </c>
      <c r="Q6945" s="1" t="s">
        <v>35236</v>
      </c>
      <c r="R6945" s="1"/>
      <c r="S6945" s="1"/>
      <c r="T6945" s="2" t="s">
        <v>35237</v>
      </c>
      <c r="U6945" s="1"/>
      <c r="V6945" s="1"/>
      <c r="W6945" s="1"/>
      <c r="X6945" s="1"/>
      <c r="Y6945" s="1"/>
      <c r="Z6945" s="1"/>
      <c r="AA6945" s="1"/>
      <c r="AB6945" s="1"/>
      <c r="AC6945" s="1"/>
      <c r="AD6945" s="1"/>
      <c r="AE6945" s="1"/>
      <c r="AF6945" s="1"/>
    </row>
    <row r="6946">
      <c r="A6946" s="1" t="s">
        <v>35238</v>
      </c>
      <c r="B6946" s="5"/>
      <c r="C6946" s="5" t="s">
        <v>463</v>
      </c>
      <c r="D6946" s="1" t="s">
        <v>523</v>
      </c>
      <c r="E6946" s="6"/>
      <c r="F6946" s="11" t="b">
        <v>0</v>
      </c>
      <c r="G6946" s="2" t="s">
        <v>35239</v>
      </c>
      <c r="H6946" s="1"/>
      <c r="I6946" s="2" t="s">
        <v>35240</v>
      </c>
      <c r="J6946" s="2" t="s">
        <v>35241</v>
      </c>
      <c r="K6946" s="2"/>
      <c r="L6946" s="1"/>
      <c r="M6946" s="1"/>
      <c r="N6946" s="1"/>
      <c r="O6946" s="1"/>
      <c r="P6946" s="1"/>
      <c r="Q6946" s="1" t="s">
        <v>35242</v>
      </c>
      <c r="R6946" s="1"/>
      <c r="S6946" s="1"/>
      <c r="T6946" s="1"/>
      <c r="U6946" s="1"/>
      <c r="V6946" s="1"/>
      <c r="W6946" s="1"/>
      <c r="X6946" s="1"/>
      <c r="Y6946" s="1"/>
      <c r="Z6946" s="1"/>
      <c r="AA6946" s="1"/>
      <c r="AB6946" s="1"/>
      <c r="AC6946" s="1"/>
      <c r="AD6946" s="1"/>
      <c r="AE6946" s="1"/>
      <c r="AF6946" s="1"/>
    </row>
    <row r="6947">
      <c r="A6947" s="1" t="s">
        <v>35243</v>
      </c>
      <c r="B6947" s="5"/>
      <c r="C6947" s="5" t="s">
        <v>463</v>
      </c>
      <c r="D6947" s="2" t="s">
        <v>102</v>
      </c>
      <c r="E6947" s="10"/>
      <c r="F6947" s="11" t="b">
        <v>0</v>
      </c>
      <c r="G6947" s="2" t="s">
        <v>35244</v>
      </c>
      <c r="H6947" s="1"/>
      <c r="I6947" s="2" t="s">
        <v>35245</v>
      </c>
      <c r="J6947" s="2" t="s">
        <v>35246</v>
      </c>
      <c r="K6947" s="2"/>
      <c r="L6947" s="1"/>
      <c r="M6947" s="1"/>
      <c r="N6947" s="1"/>
      <c r="O6947" s="1"/>
      <c r="P6947" s="1"/>
      <c r="Q6947" s="1" t="s">
        <v>35247</v>
      </c>
      <c r="R6947" s="1"/>
      <c r="S6947" s="1"/>
      <c r="T6947" s="1"/>
      <c r="U6947" s="1"/>
      <c r="V6947" s="1"/>
      <c r="W6947" s="1"/>
      <c r="X6947" s="1"/>
      <c r="Y6947" s="1"/>
      <c r="Z6947" s="1"/>
      <c r="AA6947" s="1"/>
      <c r="AB6947" s="1"/>
      <c r="AC6947" s="1"/>
      <c r="AD6947" s="1"/>
      <c r="AE6947" s="1"/>
      <c r="AF6947" s="1"/>
    </row>
    <row r="6948">
      <c r="A6948" s="1" t="s">
        <v>35248</v>
      </c>
      <c r="B6948" s="5"/>
      <c r="C6948" s="5" t="s">
        <v>463</v>
      </c>
      <c r="D6948" s="2" t="s">
        <v>464</v>
      </c>
      <c r="E6948" s="9"/>
      <c r="F6948" s="11" t="b">
        <v>0</v>
      </c>
      <c r="G6948" s="2" t="s">
        <v>35249</v>
      </c>
      <c r="H6948" s="1"/>
      <c r="I6948" s="2" t="s">
        <v>35250</v>
      </c>
      <c r="J6948" s="2" t="s">
        <v>35251</v>
      </c>
      <c r="K6948" s="2"/>
      <c r="L6948" s="1"/>
      <c r="M6948" s="1"/>
      <c r="N6948" s="1"/>
      <c r="O6948" s="1"/>
      <c r="P6948" s="1"/>
      <c r="Q6948" s="1" t="s">
        <v>35252</v>
      </c>
      <c r="R6948" s="1"/>
      <c r="S6948" s="1"/>
      <c r="T6948" s="1"/>
      <c r="U6948" s="1"/>
      <c r="V6948" s="1"/>
      <c r="W6948" s="1"/>
      <c r="X6948" s="1"/>
      <c r="Y6948" s="1"/>
      <c r="Z6948" s="1"/>
      <c r="AA6948" s="1"/>
      <c r="AB6948" s="1"/>
      <c r="AC6948" s="1"/>
      <c r="AD6948" s="1"/>
      <c r="AE6948" s="1"/>
      <c r="AF6948" s="1"/>
    </row>
    <row r="6949">
      <c r="A6949" s="2" t="s">
        <v>35253</v>
      </c>
      <c r="B6949" s="8"/>
      <c r="C6949" s="8" t="s">
        <v>428</v>
      </c>
      <c r="D6949" s="2" t="s">
        <v>102</v>
      </c>
      <c r="E6949" s="7"/>
      <c r="F6949" s="11" t="b">
        <v>0</v>
      </c>
      <c r="G6949" s="2" t="s">
        <v>35254</v>
      </c>
      <c r="H6949" s="1"/>
      <c r="I6949" s="2" t="s">
        <v>35255</v>
      </c>
      <c r="J6949" s="2" t="s">
        <v>35256</v>
      </c>
      <c r="K6949" s="1"/>
      <c r="L6949" s="1"/>
      <c r="M6949" s="1"/>
      <c r="N6949" s="1"/>
      <c r="O6949" s="1"/>
      <c r="P6949" s="2" t="s">
        <v>770</v>
      </c>
      <c r="Q6949" s="2" t="s">
        <v>35257</v>
      </c>
      <c r="R6949" s="1"/>
      <c r="S6949" s="1"/>
      <c r="T6949" s="2" t="s">
        <v>35258</v>
      </c>
      <c r="U6949" s="1"/>
      <c r="V6949" s="1"/>
      <c r="W6949" s="1"/>
      <c r="X6949" s="1"/>
      <c r="Y6949" s="1"/>
      <c r="Z6949" s="1"/>
      <c r="AA6949" s="1"/>
      <c r="AB6949" s="1"/>
      <c r="AC6949" s="1"/>
      <c r="AD6949" s="1"/>
      <c r="AE6949" s="1"/>
      <c r="AF6949" s="1"/>
    </row>
    <row r="6950">
      <c r="A6950" s="2" t="s">
        <v>35259</v>
      </c>
      <c r="B6950" s="5"/>
      <c r="C6950" s="8" t="s">
        <v>463</v>
      </c>
      <c r="D6950" s="2" t="s">
        <v>523</v>
      </c>
      <c r="E6950" s="6"/>
      <c r="F6950" s="11" t="b">
        <v>0</v>
      </c>
      <c r="G6950" s="2" t="s">
        <v>35260</v>
      </c>
      <c r="H6950" s="1"/>
      <c r="I6950" s="2" t="s">
        <v>35261</v>
      </c>
      <c r="J6950" s="2" t="s">
        <v>35262</v>
      </c>
      <c r="K6950" s="1"/>
      <c r="L6950" s="1"/>
      <c r="M6950" s="1"/>
      <c r="N6950" s="1"/>
      <c r="O6950" s="1"/>
      <c r="P6950" s="2" t="s">
        <v>4077</v>
      </c>
      <c r="Q6950" s="2" t="s">
        <v>35263</v>
      </c>
      <c r="R6950" s="1"/>
      <c r="S6950" s="1"/>
      <c r="T6950" s="2" t="s">
        <v>35264</v>
      </c>
      <c r="U6950" s="1"/>
      <c r="V6950" s="1"/>
      <c r="W6950" s="1"/>
      <c r="X6950" s="1"/>
      <c r="Y6950" s="1"/>
      <c r="Z6950" s="1"/>
      <c r="AA6950" s="1"/>
      <c r="AB6950" s="1"/>
      <c r="AC6950" s="1"/>
      <c r="AD6950" s="1"/>
      <c r="AE6950" s="1"/>
      <c r="AF6950" s="1"/>
    </row>
    <row r="6951">
      <c r="A6951" s="2" t="s">
        <v>35265</v>
      </c>
      <c r="B6951" s="8"/>
      <c r="C6951" s="8" t="s">
        <v>428</v>
      </c>
      <c r="D6951" s="2" t="s">
        <v>102</v>
      </c>
      <c r="E6951" s="10"/>
      <c r="F6951" s="4" t="b">
        <v>1</v>
      </c>
      <c r="G6951" s="2" t="s">
        <v>35266</v>
      </c>
      <c r="H6951" s="1"/>
      <c r="I6951" s="2" t="s">
        <v>35267</v>
      </c>
      <c r="J6951" s="2" t="s">
        <v>35268</v>
      </c>
      <c r="K6951" s="2"/>
      <c r="L6951" s="1"/>
      <c r="M6951" s="1"/>
      <c r="N6951" s="1"/>
      <c r="O6951" s="1"/>
      <c r="P6951" s="2" t="s">
        <v>1420</v>
      </c>
      <c r="Q6951" s="2" t="s">
        <v>35269</v>
      </c>
      <c r="R6951" s="1"/>
      <c r="S6951" s="1"/>
      <c r="T6951" s="2" t="s">
        <v>35270</v>
      </c>
      <c r="U6951" s="1"/>
      <c r="V6951" s="1"/>
      <c r="W6951" s="1"/>
      <c r="X6951" s="1"/>
      <c r="Y6951" s="1"/>
      <c r="Z6951" s="1"/>
      <c r="AA6951" s="1"/>
      <c r="AB6951" s="1"/>
      <c r="AC6951" s="1"/>
      <c r="AD6951" s="1"/>
      <c r="AE6951" s="1"/>
      <c r="AF6951" s="1"/>
    </row>
    <row r="6952">
      <c r="A6952" s="1" t="s">
        <v>35271</v>
      </c>
      <c r="B6952" s="5"/>
      <c r="C6952" s="5" t="s">
        <v>428</v>
      </c>
      <c r="D6952" s="2" t="s">
        <v>102</v>
      </c>
      <c r="E6952" s="9"/>
      <c r="F6952" s="4" t="b">
        <v>1</v>
      </c>
      <c r="G6952" s="2" t="s">
        <v>35272</v>
      </c>
      <c r="H6952" s="1"/>
      <c r="I6952" s="1"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35276</v>
      </c>
      <c r="B6953" s="8"/>
      <c r="C6953" s="8" t="s">
        <v>474</v>
      </c>
      <c r="D6953" s="2" t="s">
        <v>475</v>
      </c>
      <c r="E6953" s="10"/>
      <c r="F6953" s="4" t="b">
        <v>1</v>
      </c>
      <c r="G6953" s="2" t="s">
        <v>35277</v>
      </c>
      <c r="H6953" s="1"/>
      <c r="I6953" s="1" t="s">
        <v>35278</v>
      </c>
      <c r="J6953" s="1" t="s">
        <v>35277</v>
      </c>
      <c r="K6953" s="1"/>
      <c r="L6953" s="1"/>
      <c r="M6953" s="1"/>
      <c r="N6953" s="1"/>
      <c r="O6953" s="1"/>
      <c r="P6953" s="1" t="s">
        <v>873</v>
      </c>
      <c r="Q6953" s="1" t="s">
        <v>35279</v>
      </c>
      <c r="R6953" s="1"/>
      <c r="S6953" s="1"/>
      <c r="T6953" s="2" t="s">
        <v>35280</v>
      </c>
      <c r="U6953" s="1"/>
      <c r="V6953" s="1"/>
      <c r="W6953" s="1"/>
      <c r="X6953" s="1"/>
      <c r="Y6953" s="1"/>
      <c r="Z6953" s="1"/>
      <c r="AA6953" s="1"/>
      <c r="AB6953" s="1"/>
      <c r="AC6953" s="1"/>
      <c r="AD6953" s="1"/>
      <c r="AE6953" s="1"/>
      <c r="AF6953" s="1"/>
    </row>
    <row r="6954">
      <c r="A6954" s="1" t="s">
        <v>35281</v>
      </c>
      <c r="B6954" s="5"/>
      <c r="C6954" s="5" t="s">
        <v>463</v>
      </c>
      <c r="D6954" s="2" t="s">
        <v>102</v>
      </c>
      <c r="E6954" s="9"/>
      <c r="F6954" s="11" t="b">
        <v>0</v>
      </c>
      <c r="G6954" s="2" t="s">
        <v>35282</v>
      </c>
      <c r="H6954" s="1"/>
      <c r="I6954" s="2" t="s">
        <v>35283</v>
      </c>
      <c r="J6954" s="2" t="s">
        <v>35284</v>
      </c>
      <c r="K6954" s="2"/>
      <c r="L6954" s="1"/>
      <c r="M6954" s="1"/>
      <c r="N6954" s="1"/>
      <c r="O6954" s="1"/>
      <c r="P6954" s="1" t="s">
        <v>913</v>
      </c>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2" t="s">
        <v>102</v>
      </c>
      <c r="E6955" s="10"/>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1" t="s">
        <v>35291</v>
      </c>
      <c r="B6956" s="5"/>
      <c r="C6956" s="5" t="s">
        <v>428</v>
      </c>
      <c r="D6956" s="2" t="s">
        <v>102</v>
      </c>
      <c r="E6956" s="9"/>
      <c r="F6956" s="4" t="b">
        <v>1</v>
      </c>
      <c r="G6956" s="2" t="s">
        <v>35291</v>
      </c>
      <c r="H6956" s="1"/>
      <c r="I6956" s="1" t="s">
        <v>35292</v>
      </c>
      <c r="J6956" s="1" t="s">
        <v>35293</v>
      </c>
      <c r="K6956" s="1"/>
      <c r="L6956" s="1"/>
      <c r="M6956" s="1"/>
      <c r="N6956" s="1"/>
      <c r="O6956" s="1"/>
      <c r="P6956" s="2" t="s">
        <v>458</v>
      </c>
      <c r="Q6956" s="2" t="s">
        <v>35294</v>
      </c>
      <c r="R6956" s="1"/>
      <c r="S6956" s="1"/>
      <c r="T6956" s="1"/>
      <c r="U6956" s="1"/>
      <c r="V6956" s="1"/>
      <c r="W6956" s="1"/>
      <c r="X6956" s="1"/>
      <c r="Y6956" s="1"/>
      <c r="Z6956" s="1"/>
      <c r="AA6956" s="1"/>
      <c r="AB6956" s="1"/>
      <c r="AC6956" s="1"/>
      <c r="AD6956" s="1"/>
      <c r="AE6956" s="1"/>
      <c r="AF6956" s="1"/>
    </row>
    <row r="6957">
      <c r="A6957" s="2" t="s">
        <v>35295</v>
      </c>
      <c r="B6957" s="8"/>
      <c r="C6957" s="8" t="s">
        <v>428</v>
      </c>
      <c r="D6957" s="2" t="s">
        <v>102</v>
      </c>
      <c r="E6957" s="10"/>
      <c r="F6957" s="4" t="b">
        <v>1</v>
      </c>
      <c r="G6957" s="2" t="s">
        <v>35295</v>
      </c>
      <c r="H6957" s="1"/>
      <c r="I6957" s="2" t="s">
        <v>35296</v>
      </c>
      <c r="J6957" s="2" t="s">
        <v>35297</v>
      </c>
      <c r="K6957" s="2"/>
      <c r="L6957" s="1"/>
      <c r="M6957" s="1"/>
      <c r="N6957" s="1"/>
      <c r="O6957" s="1"/>
      <c r="P6957" s="1"/>
      <c r="Q6957" s="2" t="s">
        <v>35298</v>
      </c>
      <c r="R6957" s="1"/>
      <c r="S6957" s="1"/>
      <c r="T6957" s="1"/>
      <c r="U6957" s="1"/>
      <c r="V6957" s="1"/>
      <c r="W6957" s="1"/>
      <c r="X6957" s="1"/>
      <c r="Y6957" s="1"/>
      <c r="Z6957" s="1"/>
      <c r="AA6957" s="1"/>
      <c r="AB6957" s="1"/>
      <c r="AC6957" s="1"/>
      <c r="AD6957" s="1"/>
      <c r="AE6957" s="1"/>
      <c r="AF6957" s="1"/>
    </row>
    <row r="6958">
      <c r="A6958" s="2" t="s">
        <v>35299</v>
      </c>
      <c r="B6958" s="8"/>
      <c r="C6958" s="8" t="s">
        <v>428</v>
      </c>
      <c r="D6958" s="2" t="s">
        <v>102</v>
      </c>
      <c r="E6958" s="9"/>
      <c r="F6958" s="11" t="b">
        <v>0</v>
      </c>
      <c r="G6958" s="2" t="s">
        <v>35300</v>
      </c>
      <c r="H6958" s="1"/>
      <c r="I6958" s="2" t="s">
        <v>35301</v>
      </c>
      <c r="J6958" s="2" t="s">
        <v>35300</v>
      </c>
      <c r="K6958" s="2"/>
      <c r="L6958" s="1"/>
      <c r="M6958" s="1"/>
      <c r="N6958" s="1"/>
      <c r="O6958" s="1"/>
      <c r="P6958" s="2" t="s">
        <v>3384</v>
      </c>
      <c r="Q6958" s="2" t="s">
        <v>35302</v>
      </c>
      <c r="R6958" s="1"/>
      <c r="S6958" s="1"/>
      <c r="T6958" s="1"/>
      <c r="U6958" s="1"/>
      <c r="V6958" s="1"/>
      <c r="W6958" s="1"/>
      <c r="X6958" s="1"/>
      <c r="Y6958" s="1"/>
      <c r="Z6958" s="1"/>
      <c r="AA6958" s="1"/>
      <c r="AB6958" s="1"/>
      <c r="AC6958" s="1"/>
      <c r="AD6958" s="1"/>
      <c r="AE6958" s="1"/>
      <c r="AF6958" s="1"/>
    </row>
    <row r="6959">
      <c r="A6959" s="1" t="s">
        <v>35303</v>
      </c>
      <c r="B6959" s="5"/>
      <c r="C6959" s="5" t="s">
        <v>428</v>
      </c>
      <c r="D6959" s="2" t="s">
        <v>464</v>
      </c>
      <c r="E6959" s="10"/>
      <c r="F6959" s="4" t="b">
        <v>1</v>
      </c>
      <c r="G6959" s="2" t="s">
        <v>35304</v>
      </c>
      <c r="H6959" s="1"/>
      <c r="I6959" s="1" t="s">
        <v>35305</v>
      </c>
      <c r="J6959" s="1" t="s">
        <v>35306</v>
      </c>
      <c r="K6959" s="1"/>
      <c r="L6959" s="1"/>
      <c r="M6959" s="1"/>
      <c r="N6959" s="1"/>
      <c r="O6959" s="1"/>
      <c r="P6959" s="1"/>
      <c r="Q6959" s="2" t="s">
        <v>35307</v>
      </c>
      <c r="R6959" s="1"/>
      <c r="S6959" s="1" t="s">
        <v>35308</v>
      </c>
      <c r="T6959" s="1"/>
      <c r="U6959" s="1"/>
      <c r="V6959" s="1"/>
      <c r="W6959" s="1"/>
      <c r="X6959" s="1"/>
      <c r="Y6959" s="1"/>
      <c r="Z6959" s="1"/>
      <c r="AA6959" s="1"/>
      <c r="AB6959" s="1"/>
      <c r="AC6959" s="1"/>
      <c r="AD6959" s="1"/>
      <c r="AE6959" s="1"/>
      <c r="AF6959" s="1"/>
    </row>
    <row r="6960">
      <c r="A6960" s="2" t="s">
        <v>35309</v>
      </c>
      <c r="B6960" s="5"/>
      <c r="C6960" s="5" t="s">
        <v>463</v>
      </c>
      <c r="D6960" s="2" t="s">
        <v>102</v>
      </c>
      <c r="E6960" s="9"/>
      <c r="F6960" s="11" t="b">
        <v>0</v>
      </c>
      <c r="G6960" s="2" t="s">
        <v>35310</v>
      </c>
      <c r="H6960" s="1"/>
      <c r="I6960" s="2" t="s">
        <v>35311</v>
      </c>
      <c r="J6960" s="2" t="s">
        <v>35312</v>
      </c>
      <c r="K6960" s="2"/>
      <c r="L6960" s="1"/>
      <c r="M6960" s="1"/>
      <c r="N6960" s="1"/>
      <c r="O6960" s="1"/>
      <c r="P6960" s="1"/>
      <c r="Q6960" s="1" t="s">
        <v>35313</v>
      </c>
      <c r="R6960" s="1"/>
      <c r="S6960" s="1"/>
      <c r="T6960" s="1"/>
      <c r="U6960" s="1"/>
      <c r="V6960" s="1"/>
      <c r="W6960" s="1"/>
      <c r="X6960" s="1"/>
      <c r="Y6960" s="1"/>
      <c r="Z6960" s="1"/>
      <c r="AA6960" s="1"/>
      <c r="AB6960" s="1"/>
      <c r="AC6960" s="1"/>
      <c r="AD6960" s="1"/>
      <c r="AE6960" s="1"/>
      <c r="AF6960" s="1"/>
    </row>
    <row r="6961">
      <c r="A6961" s="1" t="s">
        <v>35314</v>
      </c>
      <c r="B6961" s="5"/>
      <c r="C6961" s="5" t="s">
        <v>463</v>
      </c>
      <c r="D6961" s="2" t="s">
        <v>102</v>
      </c>
      <c r="E6961" s="10"/>
      <c r="F6961" s="11" t="b">
        <v>0</v>
      </c>
      <c r="G6961" s="2" t="s">
        <v>35315</v>
      </c>
      <c r="H6961" s="1"/>
      <c r="I6961" s="2" t="s">
        <v>35316</v>
      </c>
      <c r="J6961" s="2" t="s">
        <v>35317</v>
      </c>
      <c r="K6961" s="2"/>
      <c r="L6961" s="1"/>
      <c r="M6961" s="1"/>
      <c r="N6961" s="1"/>
      <c r="O6961" s="1"/>
      <c r="P6961" s="1"/>
      <c r="Q6961" s="1" t="s">
        <v>35318</v>
      </c>
      <c r="R6961" s="1"/>
      <c r="S6961" s="1"/>
      <c r="T6961" s="1"/>
      <c r="U6961" s="1"/>
      <c r="V6961" s="1"/>
      <c r="W6961" s="1"/>
      <c r="X6961" s="1"/>
      <c r="Y6961" s="1"/>
      <c r="Z6961" s="1"/>
      <c r="AA6961" s="1"/>
      <c r="AB6961" s="1"/>
      <c r="AC6961" s="1"/>
      <c r="AD6961" s="1"/>
      <c r="AE6961" s="1"/>
      <c r="AF6961" s="1"/>
    </row>
    <row r="6962">
      <c r="A6962" s="2" t="s">
        <v>35319</v>
      </c>
      <c r="B6962" s="8"/>
      <c r="C6962" s="8" t="s">
        <v>463</v>
      </c>
      <c r="D6962" s="2" t="s">
        <v>102</v>
      </c>
      <c r="E6962" s="6"/>
      <c r="F6962" s="11" t="b">
        <v>0</v>
      </c>
      <c r="G6962" s="2" t="s">
        <v>35320</v>
      </c>
      <c r="H6962" s="1"/>
      <c r="I6962" s="2" t="s">
        <v>35321</v>
      </c>
      <c r="J6962" s="2" t="s">
        <v>35322</v>
      </c>
      <c r="K6962" s="1"/>
      <c r="L6962" s="1"/>
      <c r="M6962" s="1"/>
      <c r="N6962" s="1"/>
      <c r="O6962" s="1"/>
      <c r="P6962" s="1"/>
      <c r="Q6962" s="2" t="s">
        <v>35323</v>
      </c>
      <c r="R6962" s="1"/>
      <c r="S6962" s="1"/>
      <c r="T6962" s="1"/>
      <c r="U6962" s="1"/>
      <c r="V6962" s="1"/>
      <c r="W6962" s="1"/>
      <c r="X6962" s="1"/>
      <c r="Y6962" s="1"/>
      <c r="Z6962" s="1"/>
      <c r="AA6962" s="1"/>
      <c r="AB6962" s="1"/>
      <c r="AC6962" s="1"/>
      <c r="AD6962" s="1"/>
      <c r="AE6962" s="1"/>
      <c r="AF6962" s="1"/>
    </row>
    <row r="6963">
      <c r="A6963" s="2" t="s">
        <v>35324</v>
      </c>
      <c r="B6963" s="8"/>
      <c r="C6963" s="8" t="s">
        <v>463</v>
      </c>
      <c r="D6963" s="2" t="s">
        <v>102</v>
      </c>
      <c r="E6963" s="7"/>
      <c r="F6963" s="11" t="b">
        <v>0</v>
      </c>
      <c r="G6963" s="2" t="s">
        <v>35320</v>
      </c>
      <c r="H6963" s="1"/>
      <c r="I6963" s="2" t="s">
        <v>35321</v>
      </c>
      <c r="J6963" s="2" t="s">
        <v>35322</v>
      </c>
      <c r="K6963" s="1"/>
      <c r="L6963" s="1"/>
      <c r="M6963" s="1"/>
      <c r="N6963" s="1"/>
      <c r="O6963" s="1"/>
      <c r="P6963" s="1"/>
      <c r="Q6963" s="2" t="s">
        <v>35325</v>
      </c>
      <c r="R6963" s="1"/>
      <c r="S6963" s="1"/>
      <c r="T6963" s="1"/>
      <c r="U6963" s="1"/>
      <c r="V6963" s="1"/>
      <c r="W6963" s="1"/>
      <c r="X6963" s="1"/>
      <c r="Y6963" s="1"/>
      <c r="Z6963" s="1"/>
      <c r="AA6963" s="1"/>
      <c r="AB6963" s="1"/>
      <c r="AC6963" s="1"/>
      <c r="AD6963" s="1"/>
      <c r="AE6963" s="1"/>
      <c r="AF6963" s="1"/>
    </row>
    <row r="6964">
      <c r="A6964" s="1" t="s">
        <v>35326</v>
      </c>
      <c r="B6964" s="5"/>
      <c r="C6964" s="5" t="s">
        <v>463</v>
      </c>
      <c r="D6964" s="2" t="s">
        <v>102</v>
      </c>
      <c r="E6964" s="9"/>
      <c r="F6964" s="11" t="b">
        <v>0</v>
      </c>
      <c r="G6964" s="2" t="s">
        <v>35320</v>
      </c>
      <c r="H6964" s="1"/>
      <c r="I6964" s="2" t="s">
        <v>35327</v>
      </c>
      <c r="J6964" s="2" t="s">
        <v>35328</v>
      </c>
      <c r="K6964" s="2"/>
      <c r="L6964" s="1"/>
      <c r="M6964" s="1"/>
      <c r="N6964" s="1"/>
      <c r="O6964" s="1"/>
      <c r="P6964" s="1"/>
      <c r="Q6964" s="1" t="s">
        <v>35329</v>
      </c>
      <c r="R6964" s="1"/>
      <c r="S6964" s="1"/>
      <c r="T6964" s="1"/>
      <c r="U6964" s="1"/>
      <c r="V6964" s="1"/>
      <c r="W6964" s="1"/>
      <c r="X6964" s="1"/>
      <c r="Y6964" s="1"/>
      <c r="Z6964" s="1"/>
      <c r="AA6964" s="1"/>
      <c r="AB6964" s="1"/>
      <c r="AC6964" s="1"/>
      <c r="AD6964" s="1"/>
      <c r="AE6964" s="1"/>
      <c r="AF6964" s="1"/>
    </row>
    <row r="6965">
      <c r="A6965" s="1" t="s">
        <v>35330</v>
      </c>
      <c r="B6965" s="5"/>
      <c r="C6965" s="5" t="s">
        <v>428</v>
      </c>
      <c r="D6965" s="2" t="s">
        <v>102</v>
      </c>
      <c r="E6965" s="10"/>
      <c r="F6965" s="4" t="b">
        <v>1</v>
      </c>
      <c r="G6965" s="2" t="s">
        <v>35331</v>
      </c>
      <c r="H6965" s="1"/>
      <c r="I6965" s="1" t="s">
        <v>35332</v>
      </c>
      <c r="J6965" s="2" t="s">
        <v>35333</v>
      </c>
      <c r="K6965" s="2"/>
      <c r="L6965" s="1"/>
      <c r="M6965" s="1"/>
      <c r="N6965" s="1"/>
      <c r="O6965" s="1"/>
      <c r="P6965" s="1"/>
      <c r="Q6965" s="1" t="s">
        <v>35334</v>
      </c>
      <c r="R6965" s="1"/>
      <c r="S6965" s="1" t="s">
        <v>35335</v>
      </c>
      <c r="T6965" s="1"/>
      <c r="U6965" s="1"/>
      <c r="V6965" s="1"/>
      <c r="W6965" s="1"/>
      <c r="X6965" s="1"/>
      <c r="Y6965" s="1"/>
      <c r="Z6965" s="1"/>
      <c r="AA6965" s="1"/>
      <c r="AB6965" s="1"/>
      <c r="AC6965" s="1"/>
      <c r="AD6965" s="1"/>
      <c r="AE6965" s="1"/>
      <c r="AF6965" s="1"/>
    </row>
    <row r="6966">
      <c r="A6966" s="2" t="s">
        <v>35336</v>
      </c>
      <c r="B6966" s="5"/>
      <c r="C6966" s="5" t="s">
        <v>428</v>
      </c>
      <c r="D6966" s="2" t="s">
        <v>102</v>
      </c>
      <c r="E6966" s="9"/>
      <c r="F6966" s="4" t="b">
        <v>1</v>
      </c>
      <c r="G6966" s="2" t="s">
        <v>35337</v>
      </c>
      <c r="H6966" s="1"/>
      <c r="I6966" s="2" t="s">
        <v>35338</v>
      </c>
      <c r="J6966" s="2" t="s">
        <v>35339</v>
      </c>
      <c r="K6966" s="2"/>
      <c r="L6966" s="2" t="s">
        <v>35340</v>
      </c>
      <c r="M6966" s="1"/>
      <c r="N6966" s="1"/>
      <c r="O6966" s="1"/>
      <c r="P6966" s="2" t="s">
        <v>2014</v>
      </c>
      <c r="Q6966" s="2" t="s">
        <v>35341</v>
      </c>
      <c r="R6966" s="1"/>
      <c r="S6966" s="1"/>
      <c r="T6966" s="1"/>
      <c r="U6966" s="1"/>
      <c r="V6966" s="1"/>
      <c r="W6966" s="1"/>
      <c r="X6966" s="1"/>
      <c r="Y6966" s="1"/>
      <c r="Z6966" s="1"/>
      <c r="AA6966" s="1"/>
      <c r="AB6966" s="1"/>
      <c r="AC6966" s="1"/>
      <c r="AD6966" s="1"/>
      <c r="AE6966" s="1"/>
      <c r="AF6966" s="1"/>
    </row>
    <row r="6967">
      <c r="A6967" s="2" t="s">
        <v>35342</v>
      </c>
      <c r="B6967" s="5"/>
      <c r="C6967" s="8" t="s">
        <v>463</v>
      </c>
      <c r="D6967" s="2" t="s">
        <v>1156</v>
      </c>
      <c r="E6967" s="7"/>
      <c r="F6967" s="11" t="b">
        <v>0</v>
      </c>
      <c r="G6967" s="2" t="s">
        <v>35343</v>
      </c>
      <c r="H6967" s="1"/>
      <c r="I6967" s="2" t="s">
        <v>35344</v>
      </c>
      <c r="J6967" s="2" t="s">
        <v>35345</v>
      </c>
      <c r="K6967" s="1"/>
      <c r="L6967" s="1"/>
      <c r="M6967" s="2" t="s">
        <v>35346</v>
      </c>
      <c r="N6967" s="1"/>
      <c r="O6967" s="1"/>
      <c r="P6967" s="1"/>
      <c r="Q6967" s="2" t="s">
        <v>35347</v>
      </c>
      <c r="R6967" s="1"/>
      <c r="S6967" s="1"/>
      <c r="T6967" s="1"/>
      <c r="U6967" s="1"/>
      <c r="V6967" s="1"/>
      <c r="W6967" s="1"/>
      <c r="X6967" s="1"/>
      <c r="Y6967" s="1"/>
      <c r="Z6967" s="1"/>
      <c r="AA6967" s="1"/>
      <c r="AB6967" s="1"/>
      <c r="AC6967" s="1"/>
      <c r="AD6967" s="1"/>
      <c r="AE6967" s="1"/>
      <c r="AF6967" s="1"/>
    </row>
    <row r="6968">
      <c r="A6968" s="1" t="s">
        <v>35348</v>
      </c>
      <c r="B6968" s="5"/>
      <c r="C6968" s="5" t="s">
        <v>463</v>
      </c>
      <c r="D6968" s="1" t="s">
        <v>8686</v>
      </c>
      <c r="E6968" s="6"/>
      <c r="F6968" s="11" t="b">
        <v>0</v>
      </c>
      <c r="G6968" s="2" t="s">
        <v>35349</v>
      </c>
      <c r="H6968" s="1"/>
      <c r="I6968" s="2" t="s">
        <v>35350</v>
      </c>
      <c r="J6968" s="2" t="s">
        <v>35351</v>
      </c>
      <c r="K6968" s="2"/>
      <c r="L6968" s="1"/>
      <c r="M6968" s="1"/>
      <c r="N6968" s="1"/>
      <c r="O6968" s="1"/>
      <c r="P6968" s="1"/>
      <c r="Q6968" s="1" t="s">
        <v>35352</v>
      </c>
      <c r="R6968" s="1"/>
      <c r="S6968" s="1"/>
      <c r="T6968" s="1"/>
      <c r="U6968" s="1"/>
      <c r="V6968" s="1"/>
      <c r="W6968" s="1"/>
      <c r="X6968" s="1"/>
      <c r="Y6968" s="1"/>
      <c r="Z6968" s="1"/>
      <c r="AA6968" s="1"/>
      <c r="AB6968" s="1"/>
      <c r="AC6968" s="1"/>
      <c r="AD6968" s="1"/>
      <c r="AE6968" s="1"/>
      <c r="AF6968" s="1"/>
    </row>
    <row r="6969">
      <c r="A6969" s="2" t="s">
        <v>35353</v>
      </c>
      <c r="B6969" s="8"/>
      <c r="C6969" s="8" t="s">
        <v>428</v>
      </c>
      <c r="D6969" s="2" t="s">
        <v>102</v>
      </c>
      <c r="E6969" s="10"/>
      <c r="F6969" s="4" t="b">
        <v>1</v>
      </c>
      <c r="G6969" s="2" t="s">
        <v>35354</v>
      </c>
      <c r="H6969" s="1"/>
      <c r="I6969" s="2" t="s">
        <v>35355</v>
      </c>
      <c r="J6969" s="2" t="s">
        <v>35356</v>
      </c>
      <c r="K6969" s="2"/>
      <c r="L6969" s="1"/>
      <c r="M6969" s="1"/>
      <c r="N6969" s="1"/>
      <c r="O6969" s="1"/>
      <c r="P6969" s="1"/>
      <c r="Q6969" s="2" t="s">
        <v>35357</v>
      </c>
      <c r="R6969" s="1"/>
      <c r="S6969" s="1"/>
      <c r="T6969" s="1"/>
      <c r="U6969" s="1"/>
      <c r="V6969" s="1"/>
      <c r="W6969" s="1"/>
      <c r="X6969" s="1"/>
      <c r="Y6969" s="1"/>
      <c r="Z6969" s="1"/>
      <c r="AA6969" s="1"/>
      <c r="AB6969" s="1"/>
      <c r="AC6969" s="1"/>
      <c r="AD6969" s="1"/>
      <c r="AE6969" s="1"/>
      <c r="AF6969" s="1"/>
    </row>
    <row r="6970">
      <c r="A6970" s="1" t="s">
        <v>35358</v>
      </c>
      <c r="B6970" s="5"/>
      <c r="C6970" s="5" t="s">
        <v>428</v>
      </c>
      <c r="D6970" s="2" t="s">
        <v>464</v>
      </c>
      <c r="E6970" s="9"/>
      <c r="F6970" s="4" t="b">
        <v>1</v>
      </c>
      <c r="G6970" s="1" t="s">
        <v>35359</v>
      </c>
      <c r="H6970" s="1"/>
      <c r="I6970" s="1" t="s">
        <v>35360</v>
      </c>
      <c r="J6970" s="1" t="s">
        <v>35361</v>
      </c>
      <c r="K6970" s="1"/>
      <c r="L6970" s="1"/>
      <c r="M6970" s="1"/>
      <c r="N6970" s="1"/>
      <c r="O6970" s="1"/>
      <c r="P6970" s="1"/>
      <c r="Q6970" s="2" t="s">
        <v>35362</v>
      </c>
      <c r="R6970" s="1"/>
      <c r="S6970" s="1"/>
      <c r="T6970" s="1"/>
      <c r="U6970" s="1"/>
      <c r="V6970" s="1"/>
      <c r="W6970" s="1"/>
      <c r="X6970" s="1"/>
      <c r="Y6970" s="1"/>
      <c r="Z6970" s="1"/>
      <c r="AA6970" s="1"/>
      <c r="AB6970" s="1"/>
      <c r="AC6970" s="1"/>
      <c r="AD6970" s="1"/>
      <c r="AE6970" s="1"/>
      <c r="AF6970" s="1"/>
    </row>
    <row r="6971">
      <c r="A6971" s="2" t="s">
        <v>35363</v>
      </c>
      <c r="B6971" s="5"/>
      <c r="C6971" s="8" t="s">
        <v>463</v>
      </c>
      <c r="D6971" s="2" t="s">
        <v>1156</v>
      </c>
      <c r="E6971" s="7"/>
      <c r="F6971" s="11" t="b">
        <v>0</v>
      </c>
      <c r="G6971" s="2" t="s">
        <v>35364</v>
      </c>
      <c r="H6971" s="1"/>
      <c r="I6971" s="2" t="s">
        <v>35365</v>
      </c>
      <c r="J6971" s="2" t="s">
        <v>35366</v>
      </c>
      <c r="K6971" s="1"/>
      <c r="L6971" s="1"/>
      <c r="M6971" s="1"/>
      <c r="N6971" s="1"/>
      <c r="O6971" s="1"/>
      <c r="P6971" s="1"/>
      <c r="Q6971" s="2" t="s">
        <v>35367</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35368</v>
      </c>
      <c r="H6972" s="1"/>
      <c r="I6972" s="1" t="s">
        <v>35369</v>
      </c>
      <c r="J6972" s="2" t="s">
        <v>35370</v>
      </c>
      <c r="K6972" s="2"/>
      <c r="L6972" s="1"/>
      <c r="M6972" s="1"/>
      <c r="N6972" s="2" t="s">
        <v>3106</v>
      </c>
      <c r="O6972" s="1"/>
      <c r="P6972" s="1"/>
      <c r="Q6972" s="2" t="s">
        <v>35371</v>
      </c>
      <c r="R6972" s="1"/>
      <c r="S6972" s="1"/>
      <c r="T6972" s="1"/>
      <c r="U6972" s="1"/>
      <c r="V6972" s="1"/>
      <c r="W6972" s="1"/>
      <c r="X6972" s="1"/>
      <c r="Y6972" s="1"/>
      <c r="Z6972" s="1"/>
      <c r="AA6972" s="1"/>
      <c r="AB6972" s="1"/>
      <c r="AC6972" s="1"/>
      <c r="AD6972" s="1"/>
      <c r="AE6972" s="1"/>
      <c r="AF6972" s="1"/>
    </row>
    <row r="6973">
      <c r="A6973" s="2" t="s">
        <v>35372</v>
      </c>
      <c r="B6973" s="8"/>
      <c r="C6973" s="8" t="s">
        <v>463</v>
      </c>
      <c r="D6973" s="2" t="s">
        <v>102</v>
      </c>
      <c r="E6973" s="10"/>
      <c r="F6973" s="11" t="b">
        <v>0</v>
      </c>
      <c r="G6973" s="2" t="s">
        <v>35373</v>
      </c>
      <c r="H6973" s="1"/>
      <c r="I6973" s="2" t="s">
        <v>35374</v>
      </c>
      <c r="J6973" s="2" t="s">
        <v>35375</v>
      </c>
      <c r="K6973" s="2"/>
      <c r="L6973" s="1"/>
      <c r="M6973" s="1"/>
      <c r="N6973" s="1"/>
      <c r="O6973" s="1"/>
      <c r="P6973" s="1"/>
      <c r="Q6973" s="15" t="s">
        <v>35376</v>
      </c>
      <c r="R6973" s="1"/>
      <c r="S6973" s="1"/>
      <c r="T6973" s="1"/>
      <c r="U6973" s="1"/>
      <c r="V6973" s="1"/>
      <c r="W6973" s="1"/>
      <c r="X6973" s="1"/>
      <c r="Y6973" s="1"/>
      <c r="Z6973" s="1"/>
      <c r="AA6973" s="1"/>
      <c r="AB6973" s="1"/>
      <c r="AC6973" s="1"/>
      <c r="AD6973" s="1"/>
      <c r="AE6973" s="1"/>
      <c r="AF6973" s="1"/>
    </row>
    <row r="6974">
      <c r="A6974" s="1" t="s">
        <v>35377</v>
      </c>
      <c r="B6974" s="5"/>
      <c r="C6974" s="5" t="s">
        <v>463</v>
      </c>
      <c r="D6974" s="2" t="s">
        <v>102</v>
      </c>
      <c r="E6974" s="9"/>
      <c r="F6974" s="11" t="b">
        <v>0</v>
      </c>
      <c r="G6974" s="2" t="s">
        <v>35378</v>
      </c>
      <c r="H6974" s="1"/>
      <c r="I6974" s="2" t="s">
        <v>35379</v>
      </c>
      <c r="J6974" s="2" t="s">
        <v>35380</v>
      </c>
      <c r="K6974" s="2"/>
      <c r="L6974" s="1"/>
      <c r="M6974" s="1"/>
      <c r="N6974" s="1"/>
      <c r="O6974" s="1"/>
      <c r="P6974" s="1"/>
      <c r="Q6974" s="1" t="s">
        <v>35381</v>
      </c>
      <c r="R6974" s="1"/>
      <c r="S6974" s="1"/>
      <c r="T6974" s="1"/>
      <c r="U6974" s="1"/>
      <c r="V6974" s="1"/>
      <c r="W6974" s="1"/>
      <c r="X6974" s="1"/>
      <c r="Y6974" s="1"/>
      <c r="Z6974" s="1"/>
      <c r="AA6974" s="1"/>
      <c r="AB6974" s="1"/>
      <c r="AC6974" s="1"/>
      <c r="AD6974" s="1"/>
      <c r="AE6974" s="1"/>
      <c r="AF6974" s="1"/>
    </row>
    <row r="6975">
      <c r="A6975" s="1" t="s">
        <v>35382</v>
      </c>
      <c r="B6975" s="5"/>
      <c r="C6975" s="5" t="s">
        <v>463</v>
      </c>
      <c r="D6975" s="1" t="s">
        <v>523</v>
      </c>
      <c r="E6975" s="7"/>
      <c r="F6975" s="11" t="b">
        <v>0</v>
      </c>
      <c r="G6975" s="2" t="s">
        <v>35383</v>
      </c>
      <c r="H6975" s="1"/>
      <c r="I6975" s="2" t="s">
        <v>35384</v>
      </c>
      <c r="J6975" s="2" t="s">
        <v>35385</v>
      </c>
      <c r="K6975" s="2"/>
      <c r="L6975" s="1"/>
      <c r="M6975" s="1"/>
      <c r="N6975" s="1"/>
      <c r="O6975" s="1"/>
      <c r="P6975" s="1"/>
      <c r="Q6975" s="1" t="s">
        <v>35386</v>
      </c>
      <c r="R6975" s="1"/>
      <c r="S6975" s="1"/>
      <c r="T6975" s="1"/>
      <c r="U6975" s="1"/>
      <c r="V6975" s="1"/>
      <c r="W6975" s="1"/>
      <c r="X6975" s="1"/>
      <c r="Y6975" s="1"/>
      <c r="Z6975" s="1"/>
      <c r="AA6975" s="1"/>
      <c r="AB6975" s="1"/>
      <c r="AC6975" s="1"/>
      <c r="AD6975" s="1"/>
      <c r="AE6975" s="1"/>
      <c r="AF6975" s="1"/>
    </row>
    <row r="6976">
      <c r="A6976" s="1" t="s">
        <v>35387</v>
      </c>
      <c r="B6976" s="5"/>
      <c r="C6976" s="5" t="s">
        <v>463</v>
      </c>
      <c r="D6976" s="2" t="s">
        <v>102</v>
      </c>
      <c r="E6976" s="9"/>
      <c r="F6976" s="11" t="b">
        <v>0</v>
      </c>
      <c r="G6976" s="2" t="s">
        <v>35388</v>
      </c>
      <c r="H6976" s="1"/>
      <c r="I6976" s="2" t="s">
        <v>35389</v>
      </c>
      <c r="J6976" s="2" t="s">
        <v>35390</v>
      </c>
      <c r="K6976" s="2"/>
      <c r="L6976" s="1"/>
      <c r="M6976" s="1"/>
      <c r="N6976" s="1"/>
      <c r="O6976" s="1"/>
      <c r="P6976" s="1"/>
      <c r="Q6976" s="1" t="s">
        <v>35391</v>
      </c>
      <c r="R6976" s="1"/>
      <c r="S6976" s="1"/>
      <c r="T6976" s="1"/>
      <c r="U6976" s="1"/>
      <c r="V6976" s="1"/>
      <c r="W6976" s="1"/>
      <c r="X6976" s="1"/>
      <c r="Y6976" s="1"/>
      <c r="Z6976" s="1"/>
      <c r="AA6976" s="1"/>
      <c r="AB6976" s="1"/>
      <c r="AC6976" s="1"/>
      <c r="AD6976" s="1"/>
      <c r="AE6976" s="1"/>
      <c r="AF6976" s="1"/>
    </row>
    <row r="6977">
      <c r="A6977" s="1" t="s">
        <v>35392</v>
      </c>
      <c r="B6977" s="8"/>
      <c r="C6977" s="8" t="s">
        <v>474</v>
      </c>
      <c r="D6977" s="2" t="s">
        <v>475</v>
      </c>
      <c r="E6977" s="10"/>
      <c r="F6977" s="4" t="b">
        <v>1</v>
      </c>
      <c r="G6977" s="2" t="s">
        <v>35393</v>
      </c>
      <c r="H6977" s="1"/>
      <c r="I6977" s="1" t="s">
        <v>35394</v>
      </c>
      <c r="J6977" s="1" t="s">
        <v>35393</v>
      </c>
      <c r="K6977" s="1"/>
      <c r="L6977" s="1"/>
      <c r="M6977" s="1"/>
      <c r="N6977" s="1"/>
      <c r="O6977" s="1"/>
      <c r="P6977" s="1" t="s">
        <v>873</v>
      </c>
      <c r="Q6977" s="1" t="s">
        <v>35395</v>
      </c>
      <c r="R6977" s="1"/>
      <c r="S6977" s="1"/>
      <c r="T6977" s="2" t="s">
        <v>35396</v>
      </c>
      <c r="U6977" s="1"/>
      <c r="V6977" s="1"/>
      <c r="W6977" s="1"/>
      <c r="X6977" s="1"/>
      <c r="Y6977" s="1"/>
      <c r="Z6977" s="1"/>
      <c r="AA6977" s="1"/>
      <c r="AB6977" s="1"/>
      <c r="AC6977" s="1"/>
      <c r="AD6977" s="1"/>
      <c r="AE6977" s="1"/>
      <c r="AF6977" s="1"/>
    </row>
    <row r="6978">
      <c r="A6978" s="2" t="s">
        <v>35397</v>
      </c>
      <c r="B6978" s="8"/>
      <c r="C6978" s="8" t="s">
        <v>428</v>
      </c>
      <c r="D6978" s="2" t="s">
        <v>464</v>
      </c>
      <c r="E6978" s="9"/>
      <c r="F6978" s="4" t="b">
        <v>1</v>
      </c>
      <c r="G6978" s="2" t="s">
        <v>35398</v>
      </c>
      <c r="H6978" s="1"/>
      <c r="I6978" s="2" t="s">
        <v>35399</v>
      </c>
      <c r="J6978" s="2" t="s">
        <v>35400</v>
      </c>
      <c r="K6978" s="2"/>
      <c r="L6978" s="1"/>
      <c r="M6978" s="1"/>
      <c r="N6978" s="1"/>
      <c r="O6978" s="1"/>
      <c r="P6978" s="1"/>
      <c r="Q6978" s="2" t="s">
        <v>35401</v>
      </c>
      <c r="R6978" s="1"/>
      <c r="S6978" s="1"/>
      <c r="T6978" s="1"/>
      <c r="U6978" s="1"/>
      <c r="V6978" s="1"/>
      <c r="W6978" s="1"/>
      <c r="X6978" s="1"/>
      <c r="Y6978" s="1"/>
      <c r="Z6978" s="1"/>
      <c r="AA6978" s="1"/>
      <c r="AB6978" s="1"/>
      <c r="AC6978" s="1"/>
      <c r="AD6978" s="1"/>
      <c r="AE6978" s="1"/>
      <c r="AF6978" s="1"/>
    </row>
    <row r="6979">
      <c r="A6979" s="1" t="s">
        <v>35402</v>
      </c>
      <c r="B6979" s="5"/>
      <c r="C6979" s="5" t="s">
        <v>428</v>
      </c>
      <c r="D6979" s="2" t="s">
        <v>464</v>
      </c>
      <c r="E6979" s="10"/>
      <c r="F6979" s="4" t="b">
        <v>1</v>
      </c>
      <c r="G6979" s="2" t="s">
        <v>35403</v>
      </c>
      <c r="H6979" s="1"/>
      <c r="I6979" s="1" t="s">
        <v>35404</v>
      </c>
      <c r="J6979" s="1" t="s">
        <v>35405</v>
      </c>
      <c r="K6979" s="1"/>
      <c r="L6979" s="1"/>
      <c r="M6979" s="1"/>
      <c r="N6979" s="1"/>
      <c r="O6979" s="1"/>
      <c r="P6979" s="1"/>
      <c r="Q6979" s="2" t="s">
        <v>35406</v>
      </c>
      <c r="R6979" s="1"/>
      <c r="S6979" s="1"/>
      <c r="T6979" s="1"/>
      <c r="U6979" s="1"/>
      <c r="V6979" s="1"/>
      <c r="W6979" s="1"/>
      <c r="X6979" s="1"/>
      <c r="Y6979" s="1"/>
      <c r="Z6979" s="1"/>
      <c r="AA6979" s="1"/>
      <c r="AB6979" s="1"/>
      <c r="AC6979" s="1"/>
      <c r="AD6979" s="1"/>
      <c r="AE6979" s="1"/>
      <c r="AF6979" s="1"/>
    </row>
    <row r="6980">
      <c r="A6980" s="1" t="s">
        <v>35407</v>
      </c>
      <c r="B6980" s="5"/>
      <c r="C6980" s="5" t="s">
        <v>463</v>
      </c>
      <c r="D6980" s="1" t="s">
        <v>523</v>
      </c>
      <c r="E6980" s="6"/>
      <c r="F6980" s="11" t="b">
        <v>0</v>
      </c>
      <c r="G6980" s="2" t="s">
        <v>35408</v>
      </c>
      <c r="H6980" s="1"/>
      <c r="I6980" s="2" t="s">
        <v>35409</v>
      </c>
      <c r="J6980" s="1" t="s">
        <v>35410</v>
      </c>
      <c r="K6980" s="1"/>
      <c r="L6980" s="1"/>
      <c r="M6980" s="1"/>
      <c r="N6980" s="1"/>
      <c r="O6980" s="1"/>
      <c r="P6980" s="1"/>
      <c r="Q6980" s="1" t="s">
        <v>35411</v>
      </c>
      <c r="R6980" s="1"/>
      <c r="S6980" s="1"/>
      <c r="T6980" s="1"/>
      <c r="U6980" s="1"/>
      <c r="V6980" s="1"/>
      <c r="W6980" s="1"/>
      <c r="X6980" s="1"/>
      <c r="Y6980" s="1"/>
      <c r="Z6980" s="1"/>
      <c r="AA6980" s="1"/>
      <c r="AB6980" s="1"/>
      <c r="AC6980" s="1"/>
      <c r="AD6980" s="1"/>
      <c r="AE6980" s="1"/>
      <c r="AF6980" s="1"/>
    </row>
    <row r="6981">
      <c r="A6981" s="2" t="s">
        <v>35412</v>
      </c>
      <c r="B6981" s="5"/>
      <c r="C6981" s="8" t="s">
        <v>463</v>
      </c>
      <c r="D6981" s="2" t="s">
        <v>464</v>
      </c>
      <c r="E6981" s="10"/>
      <c r="F6981" s="11" t="b">
        <v>0</v>
      </c>
      <c r="G6981" s="2" t="s">
        <v>35413</v>
      </c>
      <c r="H6981" s="1"/>
      <c r="I6981" s="2" t="s">
        <v>35414</v>
      </c>
      <c r="J6981" s="2" t="s">
        <v>35415</v>
      </c>
      <c r="K6981" s="2"/>
      <c r="L6981" s="1"/>
      <c r="M6981" s="1"/>
      <c r="N6981" s="1"/>
      <c r="O6981" s="1"/>
      <c r="P6981" s="1"/>
      <c r="Q6981" s="2" t="s">
        <v>35416</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35417</v>
      </c>
      <c r="H6982" s="1"/>
      <c r="I6982" s="1" t="s">
        <v>35418</v>
      </c>
      <c r="J6982" s="1" t="s">
        <v>35419</v>
      </c>
      <c r="K6982" s="1"/>
      <c r="L6982" s="1"/>
      <c r="M6982" s="1"/>
      <c r="N6982" s="1"/>
      <c r="O6982" s="1"/>
      <c r="P6982" s="2" t="s">
        <v>434</v>
      </c>
      <c r="Q6982" s="2" t="s">
        <v>35420</v>
      </c>
      <c r="R6982" s="1"/>
      <c r="S6982" s="1"/>
      <c r="T6982" s="1"/>
      <c r="U6982" s="1"/>
      <c r="V6982" s="1"/>
      <c r="W6982" s="1"/>
      <c r="X6982" s="1"/>
      <c r="Y6982" s="1"/>
      <c r="Z6982" s="1"/>
      <c r="AA6982" s="1"/>
      <c r="AB6982" s="1"/>
      <c r="AC6982" s="1"/>
      <c r="AD6982" s="1"/>
      <c r="AE6982" s="1"/>
      <c r="AF6982" s="1"/>
    </row>
    <row r="6983">
      <c r="A6983" s="2" t="s">
        <v>35421</v>
      </c>
      <c r="B6983" s="8"/>
      <c r="C6983" s="8" t="s">
        <v>474</v>
      </c>
      <c r="D6983" s="2" t="s">
        <v>475</v>
      </c>
      <c r="E6983" s="7"/>
      <c r="F6983" s="11" t="b">
        <v>0</v>
      </c>
      <c r="G6983" s="2" t="s">
        <v>35422</v>
      </c>
      <c r="H6983" s="1"/>
      <c r="I6983" s="2" t="s">
        <v>35423</v>
      </c>
      <c r="J6983" s="2" t="s">
        <v>35424</v>
      </c>
      <c r="K6983" s="1"/>
      <c r="L6983" s="1"/>
      <c r="M6983" s="1"/>
      <c r="N6983" s="1"/>
      <c r="O6983" s="1"/>
      <c r="P6983" s="1"/>
      <c r="Q6983" s="2" t="s">
        <v>35425</v>
      </c>
      <c r="R6983" s="1"/>
      <c r="S6983" s="1"/>
      <c r="T6983" s="2" t="s">
        <v>35426</v>
      </c>
      <c r="U6983" s="1"/>
      <c r="V6983" s="1"/>
      <c r="W6983" s="1"/>
      <c r="X6983" s="1"/>
      <c r="Y6983" s="1"/>
      <c r="Z6983" s="1"/>
      <c r="AA6983" s="1"/>
      <c r="AB6983" s="1"/>
      <c r="AC6983" s="1"/>
      <c r="AD6983" s="1"/>
      <c r="AE6983" s="1"/>
      <c r="AF6983" s="1"/>
    </row>
    <row r="6984">
      <c r="A6984" s="1" t="s">
        <v>35427</v>
      </c>
      <c r="B6984" s="5"/>
      <c r="C6984" s="5" t="s">
        <v>428</v>
      </c>
      <c r="D6984" s="2" t="s">
        <v>102</v>
      </c>
      <c r="E6984" s="9"/>
      <c r="F6984" s="4" t="b">
        <v>1</v>
      </c>
      <c r="G6984" s="2" t="s">
        <v>35428</v>
      </c>
      <c r="H6984" s="1"/>
      <c r="I6984" s="1" t="s">
        <v>35429</v>
      </c>
      <c r="J6984" s="2" t="s">
        <v>35430</v>
      </c>
      <c r="K6984" s="2"/>
      <c r="L6984" s="1"/>
      <c r="M6984" s="1"/>
      <c r="N6984" s="1"/>
      <c r="O6984" s="1"/>
      <c r="P6984" s="1" t="s">
        <v>1594</v>
      </c>
      <c r="Q6984" s="2" t="s">
        <v>35431</v>
      </c>
      <c r="R6984" s="1"/>
      <c r="S6984" s="1"/>
      <c r="T6984" s="1"/>
      <c r="U6984" s="1"/>
      <c r="V6984" s="1"/>
      <c r="W6984" s="1"/>
      <c r="X6984" s="1"/>
      <c r="Y6984" s="1"/>
      <c r="Z6984" s="1"/>
      <c r="AA6984" s="1"/>
      <c r="AB6984" s="1"/>
      <c r="AC6984" s="1"/>
      <c r="AD6984" s="1"/>
      <c r="AE6984" s="1"/>
      <c r="AF6984" s="1"/>
    </row>
    <row r="6985">
      <c r="A6985" s="1" t="s">
        <v>35432</v>
      </c>
      <c r="B6985" s="5"/>
      <c r="C6985" s="5" t="s">
        <v>463</v>
      </c>
      <c r="D6985" s="2" t="s">
        <v>1156</v>
      </c>
      <c r="E6985" s="10"/>
      <c r="F6985" s="11" t="b">
        <v>0</v>
      </c>
      <c r="G6985" s="2" t="s">
        <v>35433</v>
      </c>
      <c r="H6985" s="1"/>
      <c r="I6985" s="2" t="s">
        <v>35434</v>
      </c>
      <c r="J6985" s="2" t="s">
        <v>35435</v>
      </c>
      <c r="K6985" s="2"/>
      <c r="L6985" s="1"/>
      <c r="M6985" s="1"/>
      <c r="N6985" s="1"/>
      <c r="O6985" s="1"/>
      <c r="P6985" s="1"/>
      <c r="Q6985" s="1" t="s">
        <v>35436</v>
      </c>
      <c r="R6985" s="1"/>
      <c r="S6985" s="1"/>
      <c r="T6985" s="1"/>
      <c r="U6985" s="1"/>
      <c r="V6985" s="1"/>
      <c r="W6985" s="1"/>
      <c r="X6985" s="1"/>
      <c r="Y6985" s="1"/>
      <c r="Z6985" s="1"/>
      <c r="AA6985" s="1"/>
      <c r="AB6985" s="1"/>
      <c r="AC6985" s="1"/>
      <c r="AD6985" s="1"/>
      <c r="AE6985" s="1"/>
      <c r="AF6985" s="1"/>
    </row>
    <row r="6986">
      <c r="A6986" s="1" t="s">
        <v>35437</v>
      </c>
      <c r="B6986" s="5"/>
      <c r="C6986" s="5" t="s">
        <v>428</v>
      </c>
      <c r="D6986" s="2" t="s">
        <v>102</v>
      </c>
      <c r="E6986" s="9"/>
      <c r="F6986" s="4" t="b">
        <v>1</v>
      </c>
      <c r="G6986" s="2" t="s">
        <v>35438</v>
      </c>
      <c r="H6986" s="1"/>
      <c r="I6986" s="1" t="s">
        <v>35439</v>
      </c>
      <c r="J6986" s="1" t="s">
        <v>35440</v>
      </c>
      <c r="K6986" s="1"/>
      <c r="L6986" s="1"/>
      <c r="M6986" s="1"/>
      <c r="N6986" s="1"/>
      <c r="O6986" s="1"/>
      <c r="P6986" s="2" t="s">
        <v>458</v>
      </c>
      <c r="Q6986" s="2" t="s">
        <v>35441</v>
      </c>
      <c r="R6986" s="1"/>
      <c r="S6986" s="1"/>
      <c r="T6986" s="1"/>
      <c r="U6986" s="1"/>
      <c r="V6986" s="1"/>
      <c r="W6986" s="1"/>
      <c r="X6986" s="1"/>
      <c r="Y6986" s="1"/>
      <c r="Z6986" s="1"/>
      <c r="AA6986" s="1"/>
      <c r="AB6986" s="1"/>
      <c r="AC6986" s="1"/>
      <c r="AD6986" s="1"/>
      <c r="AE6986" s="1"/>
      <c r="AF6986" s="1"/>
    </row>
    <row r="6987">
      <c r="A6987" s="1" t="s">
        <v>35442</v>
      </c>
      <c r="B6987" s="5"/>
      <c r="C6987" s="5" t="s">
        <v>428</v>
      </c>
      <c r="D6987" s="2" t="s">
        <v>1156</v>
      </c>
      <c r="E6987" s="10"/>
      <c r="F6987" s="4" t="b">
        <v>1</v>
      </c>
      <c r="G6987" s="2" t="s">
        <v>35443</v>
      </c>
      <c r="H6987" s="1"/>
      <c r="I6987" s="2" t="s">
        <v>35444</v>
      </c>
      <c r="J6987" s="2" t="s">
        <v>35445</v>
      </c>
      <c r="K6987" s="2"/>
      <c r="L6987" s="1"/>
      <c r="M6987" s="1"/>
      <c r="N6987" s="1"/>
      <c r="O6987" s="1"/>
      <c r="P6987" s="1"/>
      <c r="Q6987" s="2" t="s">
        <v>35446</v>
      </c>
      <c r="R6987" s="1"/>
      <c r="S6987" s="1"/>
      <c r="T6987" s="1"/>
      <c r="U6987" s="1"/>
      <c r="V6987" s="1"/>
      <c r="W6987" s="1"/>
      <c r="X6987" s="1"/>
      <c r="Y6987" s="1"/>
      <c r="Z6987" s="1"/>
      <c r="AA6987" s="1"/>
      <c r="AB6987" s="1"/>
      <c r="AC6987" s="1"/>
      <c r="AD6987" s="1"/>
      <c r="AE6987" s="1"/>
      <c r="AF6987" s="1"/>
    </row>
    <row r="6988">
      <c r="A6988" s="2" t="s">
        <v>35447</v>
      </c>
      <c r="B6988" s="8"/>
      <c r="C6988" s="8" t="s">
        <v>463</v>
      </c>
      <c r="D6988" s="2" t="s">
        <v>464</v>
      </c>
      <c r="E6988" s="9"/>
      <c r="F6988" s="4" t="b">
        <v>0</v>
      </c>
      <c r="G6988" s="2" t="s">
        <v>35448</v>
      </c>
      <c r="H6988" s="1"/>
      <c r="I6988" s="2" t="s">
        <v>35449</v>
      </c>
      <c r="J6988" s="2" t="s">
        <v>35450</v>
      </c>
      <c r="K6988" s="2"/>
      <c r="L6988" s="1"/>
      <c r="M6988" s="1"/>
      <c r="N6988" s="1"/>
      <c r="O6988" s="1"/>
      <c r="P6988" s="1"/>
      <c r="Q6988" s="2" t="s">
        <v>35451</v>
      </c>
      <c r="R6988" s="1"/>
      <c r="S6988" s="1"/>
      <c r="T6988" s="1"/>
      <c r="U6988" s="1"/>
      <c r="V6988" s="1"/>
      <c r="W6988" s="1"/>
      <c r="X6988" s="1"/>
      <c r="Y6988" s="1"/>
      <c r="Z6988" s="1"/>
      <c r="AA6988" s="1"/>
      <c r="AB6988" s="1"/>
      <c r="AC6988" s="1"/>
      <c r="AD6988" s="1"/>
      <c r="AE6988" s="1"/>
      <c r="AF6988" s="1"/>
    </row>
    <row r="6989">
      <c r="A6989" s="2" t="s">
        <v>35452</v>
      </c>
      <c r="B6989" s="8"/>
      <c r="C6989" s="8" t="s">
        <v>463</v>
      </c>
      <c r="D6989" s="2" t="s">
        <v>523</v>
      </c>
      <c r="E6989" s="7"/>
      <c r="F6989" s="11" t="b">
        <v>0</v>
      </c>
      <c r="G6989" s="2" t="s">
        <v>35453</v>
      </c>
      <c r="H6989" s="1"/>
      <c r="I6989" s="2" t="s">
        <v>35454</v>
      </c>
      <c r="J6989" s="2" t="s">
        <v>35455</v>
      </c>
      <c r="K6989" s="1"/>
      <c r="L6989" s="1"/>
      <c r="M6989" s="1"/>
      <c r="N6989" s="1"/>
      <c r="O6989" s="1"/>
      <c r="P6989" s="1"/>
      <c r="Q6989" s="2" t="s">
        <v>35456</v>
      </c>
      <c r="R6989" s="1"/>
      <c r="S6989" s="1"/>
      <c r="T6989" s="1"/>
      <c r="U6989" s="1"/>
      <c r="V6989" s="1"/>
      <c r="W6989" s="1"/>
      <c r="X6989" s="1"/>
      <c r="Y6989" s="1"/>
      <c r="Z6989" s="1"/>
      <c r="AA6989" s="1"/>
      <c r="AB6989" s="1"/>
      <c r="AC6989" s="1"/>
      <c r="AD6989" s="1"/>
      <c r="AE6989" s="1"/>
      <c r="AF6989" s="1"/>
    </row>
    <row r="6990">
      <c r="A6990" s="1" t="s">
        <v>35457</v>
      </c>
      <c r="B6990" s="5"/>
      <c r="C6990" s="5" t="s">
        <v>463</v>
      </c>
      <c r="D6990" s="2" t="s">
        <v>102</v>
      </c>
      <c r="E6990" s="9"/>
      <c r="F6990" s="11" t="b">
        <v>0</v>
      </c>
      <c r="G6990" s="2" t="s">
        <v>35458</v>
      </c>
      <c r="H6990" s="1"/>
      <c r="I6990" s="2" t="s">
        <v>35459</v>
      </c>
      <c r="J6990" s="2" t="s">
        <v>35460</v>
      </c>
      <c r="K6990" s="2"/>
      <c r="L6990" s="1"/>
      <c r="M6990" s="1"/>
      <c r="N6990" s="1"/>
      <c r="O6990" s="1"/>
      <c r="P6990" s="1"/>
      <c r="Q6990" s="1" t="s">
        <v>35461</v>
      </c>
      <c r="R6990" s="1"/>
      <c r="S6990" s="1"/>
      <c r="T6990" s="1"/>
      <c r="U6990" s="1"/>
      <c r="V6990" s="1"/>
      <c r="W6990" s="1"/>
      <c r="X6990" s="1"/>
      <c r="Y6990" s="1"/>
      <c r="Z6990" s="1"/>
      <c r="AA6990" s="1"/>
      <c r="AB6990" s="1"/>
      <c r="AC6990" s="1"/>
      <c r="AD6990" s="1"/>
      <c r="AE6990" s="1"/>
      <c r="AF6990" s="1"/>
    </row>
    <row r="6991">
      <c r="A6991" s="1" t="s">
        <v>35462</v>
      </c>
      <c r="B6991" s="5"/>
      <c r="C6991" s="5" t="s">
        <v>428</v>
      </c>
      <c r="D6991" s="2" t="s">
        <v>102</v>
      </c>
      <c r="E6991" s="10"/>
      <c r="F6991" s="4" t="b">
        <v>1</v>
      </c>
      <c r="G6991" s="2" t="s">
        <v>35463</v>
      </c>
      <c r="H6991" s="1"/>
      <c r="I6991" s="2" t="s">
        <v>35464</v>
      </c>
      <c r="J6991" s="2" t="s">
        <v>35465</v>
      </c>
      <c r="K6991" s="2" t="s">
        <v>35466</v>
      </c>
      <c r="L6991" s="1"/>
      <c r="M6991" s="1"/>
      <c r="N6991" s="1"/>
      <c r="O6991" s="1"/>
      <c r="P6991" s="1"/>
      <c r="Q6991" s="2" t="s">
        <v>35467</v>
      </c>
      <c r="R6991" s="1"/>
      <c r="S6991" s="1"/>
      <c r="T6991" s="1"/>
      <c r="U6991" s="1"/>
      <c r="V6991" s="1"/>
      <c r="W6991" s="1"/>
      <c r="X6991" s="1"/>
      <c r="Y6991" s="1"/>
      <c r="Z6991" s="1"/>
      <c r="AA6991" s="1"/>
      <c r="AB6991" s="1"/>
      <c r="AC6991" s="1"/>
      <c r="AD6991" s="1"/>
      <c r="AE6991" s="1"/>
      <c r="AF6991" s="1"/>
    </row>
    <row r="6992">
      <c r="A6992" s="2" t="s">
        <v>35468</v>
      </c>
      <c r="B6992" s="5"/>
      <c r="C6992" s="8" t="s">
        <v>463</v>
      </c>
      <c r="D6992" s="2" t="s">
        <v>523</v>
      </c>
      <c r="E6992" s="6"/>
      <c r="F6992" s="11" t="b">
        <v>0</v>
      </c>
      <c r="G6992" s="2" t="s">
        <v>35469</v>
      </c>
      <c r="H6992" s="1"/>
      <c r="I6992" s="2" t="s">
        <v>35470</v>
      </c>
      <c r="J6992" s="2" t="s">
        <v>35471</v>
      </c>
      <c r="K6992" s="1"/>
      <c r="L6992" s="1"/>
      <c r="M6992" s="1"/>
      <c r="N6992" s="1"/>
      <c r="O6992" s="1"/>
      <c r="P6992" s="1"/>
      <c r="Q6992" s="2" t="s">
        <v>35472</v>
      </c>
      <c r="R6992" s="1"/>
      <c r="S6992" s="1"/>
      <c r="T6992" s="1"/>
      <c r="U6992" s="1"/>
      <c r="V6992" s="1"/>
      <c r="W6992" s="1"/>
      <c r="X6992" s="1"/>
      <c r="Y6992" s="1"/>
      <c r="Z6992" s="1"/>
      <c r="AA6992" s="1"/>
      <c r="AB6992" s="1"/>
      <c r="AC6992" s="1"/>
      <c r="AD6992" s="1"/>
      <c r="AE6992" s="1"/>
      <c r="AF6992" s="1"/>
    </row>
    <row r="6993">
      <c r="A6993" s="1" t="s">
        <v>35473</v>
      </c>
      <c r="B6993" s="5"/>
      <c r="C6993" s="5" t="s">
        <v>463</v>
      </c>
      <c r="D6993" s="2" t="s">
        <v>102</v>
      </c>
      <c r="E6993" s="10"/>
      <c r="F6993" s="11" t="b">
        <v>0</v>
      </c>
      <c r="G6993" s="2" t="s">
        <v>35474</v>
      </c>
      <c r="H6993" s="1" t="s">
        <v>35475</v>
      </c>
      <c r="I6993" s="2" t="s">
        <v>35476</v>
      </c>
      <c r="J6993" s="2" t="s">
        <v>35477</v>
      </c>
      <c r="K6993" s="2"/>
      <c r="L6993" s="1"/>
      <c r="M6993" s="1"/>
      <c r="N6993" s="1"/>
      <c r="O6993" s="1"/>
      <c r="P6993" s="1"/>
      <c r="Q6993" s="1" t="s">
        <v>35478</v>
      </c>
      <c r="R6993" s="1"/>
      <c r="S6993" s="1"/>
      <c r="T6993" s="1"/>
      <c r="U6993" s="1"/>
      <c r="V6993" s="1"/>
      <c r="W6993" s="1"/>
      <c r="X6993" s="1"/>
      <c r="Y6993" s="1"/>
      <c r="Z6993" s="1"/>
      <c r="AA6993" s="1"/>
      <c r="AB6993" s="1"/>
      <c r="AC6993" s="1"/>
      <c r="AD6993" s="1"/>
      <c r="AE6993" s="1"/>
      <c r="AF6993" s="1"/>
    </row>
    <row r="6994">
      <c r="A6994" s="1" t="s">
        <v>35479</v>
      </c>
      <c r="B6994" s="5"/>
      <c r="C6994" s="5" t="s">
        <v>463</v>
      </c>
      <c r="D6994" s="2" t="s">
        <v>102</v>
      </c>
      <c r="E6994" s="9"/>
      <c r="F6994" s="11" t="b">
        <v>0</v>
      </c>
      <c r="G6994" s="2" t="s">
        <v>35480</v>
      </c>
      <c r="H6994" s="1"/>
      <c r="I6994" s="2" t="s">
        <v>35481</v>
      </c>
      <c r="J6994" s="2" t="s">
        <v>35482</v>
      </c>
      <c r="K6994" s="2"/>
      <c r="L6994" s="1"/>
      <c r="M6994" s="1"/>
      <c r="N6994" s="1"/>
      <c r="O6994" s="1"/>
      <c r="P6994" s="1" t="s">
        <v>9122</v>
      </c>
      <c r="Q6994" s="1" t="s">
        <v>35483</v>
      </c>
      <c r="R6994" s="1"/>
      <c r="S6994" s="1"/>
      <c r="T6994" s="1"/>
      <c r="U6994" s="1"/>
      <c r="V6994" s="1"/>
      <c r="W6994" s="1"/>
      <c r="X6994" s="1"/>
      <c r="Y6994" s="1"/>
      <c r="Z6994" s="1"/>
      <c r="AA6994" s="1"/>
      <c r="AB6994" s="1"/>
      <c r="AC6994" s="1"/>
      <c r="AD6994" s="1"/>
      <c r="AE6994" s="1"/>
      <c r="AF6994" s="1"/>
    </row>
    <row r="6995">
      <c r="A6995" s="2" t="s">
        <v>35484</v>
      </c>
      <c r="B6995" s="8"/>
      <c r="C6995" s="8" t="s">
        <v>428</v>
      </c>
      <c r="D6995" s="19" t="s">
        <v>630</v>
      </c>
      <c r="E6995" s="10"/>
      <c r="F6995" s="11" t="b">
        <v>0</v>
      </c>
      <c r="G6995" s="2" t="s">
        <v>35485</v>
      </c>
      <c r="H6995" s="1"/>
      <c r="I6995" s="2" t="s">
        <v>35486</v>
      </c>
      <c r="J6995" s="2" t="s">
        <v>35487</v>
      </c>
      <c r="K6995" s="1"/>
      <c r="L6995" s="1"/>
      <c r="M6995" s="1"/>
      <c r="N6995" s="1"/>
      <c r="O6995" s="1"/>
      <c r="P6995" s="2" t="s">
        <v>451</v>
      </c>
      <c r="Q6995" s="2" t="s">
        <v>35488</v>
      </c>
      <c r="R6995" s="1"/>
      <c r="S6995" s="1"/>
      <c r="T6995" s="1"/>
      <c r="U6995" s="1"/>
      <c r="V6995" s="1"/>
      <c r="W6995" s="1"/>
      <c r="X6995" s="1"/>
      <c r="Y6995" s="1"/>
      <c r="Z6995" s="1"/>
      <c r="AA6995" s="1"/>
      <c r="AB6995" s="1"/>
      <c r="AC6995" s="1"/>
      <c r="AD6995" s="1"/>
      <c r="AE6995" s="1"/>
      <c r="AF6995" s="1"/>
    </row>
    <row r="6996">
      <c r="A6996" s="2" t="s">
        <v>35489</v>
      </c>
      <c r="B6996" s="8"/>
      <c r="C6996" s="8" t="s">
        <v>463</v>
      </c>
      <c r="D6996" s="2" t="s">
        <v>102</v>
      </c>
      <c r="E6996" s="9"/>
      <c r="F6996" s="4" t="b">
        <v>0</v>
      </c>
      <c r="G6996" s="2" t="s">
        <v>35490</v>
      </c>
      <c r="H6996" s="1"/>
      <c r="I6996" s="2" t="s">
        <v>35491</v>
      </c>
      <c r="J6996" s="2" t="s">
        <v>35492</v>
      </c>
      <c r="K6996" s="2"/>
      <c r="L6996" s="1"/>
      <c r="M6996" s="1"/>
      <c r="N6996" s="1"/>
      <c r="O6996" s="1"/>
      <c r="P6996" s="2"/>
      <c r="Q6996" s="2" t="s">
        <v>35493</v>
      </c>
      <c r="R6996" s="1"/>
      <c r="S6996" s="1"/>
      <c r="T6996" s="1"/>
      <c r="U6996" s="1"/>
      <c r="V6996" s="1"/>
      <c r="W6996" s="1"/>
      <c r="X6996" s="1"/>
      <c r="Y6996" s="1"/>
      <c r="Z6996" s="1"/>
      <c r="AA6996" s="1"/>
      <c r="AB6996" s="1"/>
      <c r="AC6996" s="1"/>
      <c r="AD6996" s="1"/>
      <c r="AE6996" s="1"/>
      <c r="AF6996" s="1"/>
    </row>
    <row r="6997">
      <c r="A6997" s="1" t="s">
        <v>35494</v>
      </c>
      <c r="B6997" s="5"/>
      <c r="C6997" s="5" t="s">
        <v>428</v>
      </c>
      <c r="D6997" s="2" t="s">
        <v>102</v>
      </c>
      <c r="E6997" s="10"/>
      <c r="F6997" s="4" t="b">
        <v>1</v>
      </c>
      <c r="G6997" s="2" t="s">
        <v>35495</v>
      </c>
      <c r="H6997" s="1"/>
      <c r="I6997" s="1" t="s">
        <v>35496</v>
      </c>
      <c r="J6997" s="2" t="s">
        <v>35497</v>
      </c>
      <c r="K6997" s="2"/>
      <c r="L6997" s="1"/>
      <c r="M6997" s="1"/>
      <c r="N6997" s="1"/>
      <c r="O6997" s="1"/>
      <c r="P6997" s="2" t="s">
        <v>7864</v>
      </c>
      <c r="Q6997" s="2" t="s">
        <v>35498</v>
      </c>
      <c r="R6997" s="1"/>
      <c r="S6997" s="1"/>
      <c r="T6997" s="1"/>
      <c r="U6997" s="1"/>
      <c r="V6997" s="1"/>
      <c r="W6997" s="1"/>
      <c r="X6997" s="1"/>
      <c r="Y6997" s="1"/>
      <c r="Z6997" s="1"/>
      <c r="AA6997" s="1"/>
      <c r="AB6997" s="1"/>
      <c r="AC6997" s="1"/>
      <c r="AD6997" s="1"/>
      <c r="AE6997" s="1"/>
      <c r="AF6997" s="1"/>
    </row>
    <row r="6998">
      <c r="A6998" s="2" t="s">
        <v>35499</v>
      </c>
      <c r="B6998" s="8"/>
      <c r="C6998" s="8" t="s">
        <v>463</v>
      </c>
      <c r="D6998" s="2" t="s">
        <v>1156</v>
      </c>
      <c r="E6998" s="9"/>
      <c r="F6998" s="11" t="b">
        <v>0</v>
      </c>
      <c r="G6998" s="2" t="s">
        <v>35500</v>
      </c>
      <c r="H6998" s="1"/>
      <c r="I6998" s="2" t="s">
        <v>35501</v>
      </c>
      <c r="J6998" s="2" t="s">
        <v>35502</v>
      </c>
      <c r="K6998" s="2"/>
      <c r="L6998" s="1"/>
      <c r="M6998" s="1"/>
      <c r="N6998" s="1"/>
      <c r="O6998" s="1"/>
      <c r="P6998" s="1"/>
      <c r="Q6998" s="2" t="s">
        <v>35503</v>
      </c>
      <c r="R6998" s="1"/>
      <c r="S6998" s="1"/>
      <c r="T6998" s="1"/>
      <c r="U6998" s="1"/>
      <c r="V6998" s="1"/>
      <c r="W6998" s="1"/>
      <c r="X6998" s="1"/>
      <c r="Y6998" s="1"/>
      <c r="Z6998" s="1"/>
      <c r="AA6998" s="1"/>
      <c r="AB6998" s="1"/>
      <c r="AC6998" s="1"/>
      <c r="AD6998" s="1"/>
      <c r="AE6998" s="1"/>
      <c r="AF6998" s="1"/>
    </row>
    <row r="6999">
      <c r="A6999" s="2" t="s">
        <v>35504</v>
      </c>
      <c r="B6999" s="8"/>
      <c r="C6999" s="8" t="s">
        <v>474</v>
      </c>
      <c r="D6999" s="2" t="s">
        <v>523</v>
      </c>
      <c r="E6999" s="7"/>
      <c r="F6999" s="11" t="b">
        <v>0</v>
      </c>
      <c r="G6999" s="2" t="s">
        <v>35505</v>
      </c>
      <c r="H6999" s="1"/>
      <c r="I6999" s="2" t="s">
        <v>35506</v>
      </c>
      <c r="J6999" s="2" t="s">
        <v>35507</v>
      </c>
      <c r="K6999" s="1"/>
      <c r="L6999" s="1"/>
      <c r="M6999" s="1"/>
      <c r="N6999" s="1"/>
      <c r="O6999" s="1"/>
      <c r="P6999" s="2" t="s">
        <v>1674</v>
      </c>
      <c r="Q6999" s="2" t="s">
        <v>35508</v>
      </c>
      <c r="R6999" s="1"/>
      <c r="S6999" s="1"/>
      <c r="T6999" s="2" t="s">
        <v>35509</v>
      </c>
      <c r="U6999" s="1"/>
      <c r="V6999" s="1"/>
      <c r="W6999" s="1"/>
      <c r="X6999" s="1"/>
      <c r="Y6999" s="1"/>
      <c r="Z6999" s="1"/>
      <c r="AA6999" s="1"/>
      <c r="AB6999" s="1"/>
      <c r="AC6999" s="1"/>
      <c r="AD6999" s="1"/>
      <c r="AE6999" s="1"/>
      <c r="AF6999" s="1"/>
    </row>
    <row r="7000">
      <c r="A7000" s="1" t="s">
        <v>35510</v>
      </c>
      <c r="B7000" s="5"/>
      <c r="C7000" s="5" t="s">
        <v>428</v>
      </c>
      <c r="D7000" s="2" t="s">
        <v>102</v>
      </c>
      <c r="E7000" s="9"/>
      <c r="F7000" s="4" t="b">
        <v>1</v>
      </c>
      <c r="G7000" s="2" t="s">
        <v>35511</v>
      </c>
      <c r="H7000" s="1"/>
      <c r="I7000" s="1" t="s">
        <v>35512</v>
      </c>
      <c r="J7000" s="1" t="s">
        <v>35513</v>
      </c>
      <c r="K7000" s="1"/>
      <c r="L7000" s="1"/>
      <c r="M7000" s="1"/>
      <c r="N7000" s="1"/>
      <c r="O7000" s="1"/>
      <c r="P7000" s="1"/>
      <c r="Q7000" s="2" t="s">
        <v>35514</v>
      </c>
      <c r="R7000" s="1"/>
      <c r="S7000" s="1"/>
      <c r="T7000" s="1"/>
      <c r="U7000" s="1"/>
      <c r="V7000" s="1"/>
      <c r="W7000" s="1"/>
      <c r="X7000" s="1"/>
      <c r="Y7000" s="1"/>
      <c r="Z7000" s="1"/>
      <c r="AA7000" s="1"/>
      <c r="AB7000" s="1"/>
      <c r="AC7000" s="1"/>
      <c r="AD7000" s="1"/>
      <c r="AE7000" s="1"/>
      <c r="AF7000" s="1"/>
    </row>
    <row r="7001">
      <c r="A7001" s="1" t="s">
        <v>35515</v>
      </c>
      <c r="B7001" s="5"/>
      <c r="C7001" s="5" t="s">
        <v>463</v>
      </c>
      <c r="D7001" s="1" t="s">
        <v>523</v>
      </c>
      <c r="E7001" s="7"/>
      <c r="F7001" s="11" t="b">
        <v>0</v>
      </c>
      <c r="G7001" s="2" t="s">
        <v>35516</v>
      </c>
      <c r="H7001" s="1"/>
      <c r="I7001" s="2" t="s">
        <v>35517</v>
      </c>
      <c r="J7001" s="2" t="s">
        <v>35518</v>
      </c>
      <c r="K7001" s="2"/>
      <c r="L7001" s="1"/>
      <c r="M7001" s="1"/>
      <c r="N7001" s="1"/>
      <c r="O7001" s="1"/>
      <c r="P7001" s="1"/>
      <c r="Q7001" s="1" t="s">
        <v>35519</v>
      </c>
      <c r="R7001" s="1"/>
      <c r="S7001" s="1"/>
      <c r="T7001" s="1"/>
      <c r="U7001" s="1"/>
      <c r="V7001" s="1"/>
      <c r="W7001" s="1"/>
      <c r="X7001" s="1"/>
      <c r="Y7001" s="1"/>
      <c r="Z7001" s="1"/>
      <c r="AA7001" s="1"/>
      <c r="AB7001" s="1"/>
      <c r="AC7001" s="1"/>
      <c r="AD7001" s="1"/>
      <c r="AE7001" s="1"/>
      <c r="AF7001" s="1"/>
    </row>
    <row r="7002">
      <c r="A7002" s="1" t="s">
        <v>35520</v>
      </c>
      <c r="B7002" s="5"/>
      <c r="C7002" s="5" t="s">
        <v>463</v>
      </c>
      <c r="D7002" s="2" t="s">
        <v>102</v>
      </c>
      <c r="E7002" s="9"/>
      <c r="F7002" s="11" t="b">
        <v>0</v>
      </c>
      <c r="G7002" s="2" t="s">
        <v>35521</v>
      </c>
      <c r="H7002" s="1"/>
      <c r="I7002" s="2" t="s">
        <v>35522</v>
      </c>
      <c r="J7002" s="2" t="s">
        <v>35523</v>
      </c>
      <c r="K7002" s="2"/>
      <c r="L7002" s="1"/>
      <c r="M7002" s="1"/>
      <c r="N7002" s="1"/>
      <c r="O7002" s="1"/>
      <c r="P7002" s="1"/>
      <c r="Q7002" s="1" t="s">
        <v>35524</v>
      </c>
      <c r="R7002" s="1"/>
      <c r="S7002" s="1"/>
      <c r="T7002" s="1"/>
      <c r="U7002" s="1"/>
      <c r="V7002" s="1"/>
      <c r="W7002" s="1"/>
      <c r="X7002" s="1"/>
      <c r="Y7002" s="1"/>
      <c r="Z7002" s="1"/>
      <c r="AA7002" s="1"/>
      <c r="AB7002" s="1"/>
      <c r="AC7002" s="1"/>
      <c r="AD7002" s="1"/>
      <c r="AE7002" s="1"/>
      <c r="AF7002" s="1"/>
    </row>
    <row r="7003">
      <c r="A7003" s="2" t="s">
        <v>35525</v>
      </c>
      <c r="B7003" s="8"/>
      <c r="C7003" s="8" t="s">
        <v>463</v>
      </c>
      <c r="D7003" s="2" t="s">
        <v>102</v>
      </c>
      <c r="E7003" s="7"/>
      <c r="F7003" s="11" t="b">
        <v>0</v>
      </c>
      <c r="G7003" s="2" t="s">
        <v>35526</v>
      </c>
      <c r="H7003" s="1"/>
      <c r="I7003" s="2" t="s">
        <v>35527</v>
      </c>
      <c r="J7003" s="2" t="s">
        <v>35528</v>
      </c>
      <c r="K7003" s="1"/>
      <c r="L7003" s="1"/>
      <c r="M7003" s="1"/>
      <c r="N7003" s="1"/>
      <c r="O7003" s="1"/>
      <c r="P7003" s="1"/>
      <c r="Q7003" s="2" t="s">
        <v>35529</v>
      </c>
      <c r="R7003" s="1"/>
      <c r="S7003" s="1"/>
      <c r="T7003" s="1"/>
      <c r="U7003" s="1"/>
      <c r="V7003" s="1"/>
      <c r="W7003" s="1"/>
      <c r="X7003" s="1"/>
      <c r="Y7003" s="1"/>
      <c r="Z7003" s="1"/>
      <c r="AA7003" s="1"/>
      <c r="AB7003" s="1"/>
      <c r="AC7003" s="1"/>
      <c r="AD7003" s="1"/>
      <c r="AE7003" s="1"/>
      <c r="AF7003" s="1"/>
    </row>
    <row r="7004">
      <c r="A7004" s="2" t="s">
        <v>35530</v>
      </c>
      <c r="B7004" s="8"/>
      <c r="C7004" s="8" t="s">
        <v>463</v>
      </c>
      <c r="D7004" s="2" t="s">
        <v>523</v>
      </c>
      <c r="E7004" s="9"/>
      <c r="F7004" s="11" t="b">
        <v>0</v>
      </c>
      <c r="G7004" s="2" t="s">
        <v>35531</v>
      </c>
      <c r="H7004" s="1"/>
      <c r="I7004" s="2" t="s">
        <v>35532</v>
      </c>
      <c r="J7004" s="2" t="s">
        <v>35533</v>
      </c>
      <c r="K7004" s="2"/>
      <c r="L7004" s="1"/>
      <c r="M7004" s="1"/>
      <c r="N7004" s="1"/>
      <c r="O7004" s="1"/>
      <c r="P7004" s="1"/>
      <c r="Q7004" s="2" t="s">
        <v>35534</v>
      </c>
      <c r="R7004" s="1"/>
      <c r="S7004" s="1"/>
      <c r="T7004" s="1"/>
      <c r="U7004" s="1"/>
      <c r="V7004" s="1"/>
      <c r="W7004" s="1"/>
      <c r="X7004" s="1"/>
      <c r="Y7004" s="1"/>
      <c r="Z7004" s="1"/>
      <c r="AA7004" s="1"/>
      <c r="AB7004" s="1"/>
      <c r="AC7004" s="1"/>
      <c r="AD7004" s="1"/>
      <c r="AE7004" s="1"/>
      <c r="AF7004" s="1"/>
    </row>
    <row r="7005">
      <c r="A7005" s="1" t="s">
        <v>35535</v>
      </c>
      <c r="B7005" s="5"/>
      <c r="C7005" s="5" t="s">
        <v>463</v>
      </c>
      <c r="D7005" s="2" t="s">
        <v>102</v>
      </c>
      <c r="E7005" s="10"/>
      <c r="F7005" s="11" t="b">
        <v>0</v>
      </c>
      <c r="G7005" s="2" t="s">
        <v>35536</v>
      </c>
      <c r="H7005" s="1"/>
      <c r="I7005" s="2" t="s">
        <v>35537</v>
      </c>
      <c r="J7005" s="2" t="s">
        <v>35538</v>
      </c>
      <c r="K7005" s="2"/>
      <c r="L7005" s="1"/>
      <c r="M7005" s="1"/>
      <c r="N7005" s="1"/>
      <c r="O7005" s="1"/>
      <c r="P7005" s="1"/>
      <c r="Q7005" s="1" t="s">
        <v>35539</v>
      </c>
      <c r="R7005" s="1"/>
      <c r="S7005" s="1"/>
      <c r="T7005" s="1"/>
      <c r="U7005" s="1"/>
      <c r="V7005" s="1"/>
      <c r="W7005" s="1"/>
      <c r="X7005" s="1"/>
      <c r="Y7005" s="1"/>
      <c r="Z7005" s="1"/>
      <c r="AA7005" s="1"/>
      <c r="AB7005" s="1"/>
      <c r="AC7005" s="1"/>
      <c r="AD7005" s="1"/>
      <c r="AE7005" s="1"/>
      <c r="AF7005" s="1"/>
    </row>
    <row r="7006">
      <c r="A7006" s="1" t="s">
        <v>35540</v>
      </c>
      <c r="B7006" s="5"/>
      <c r="C7006" s="5" t="s">
        <v>463</v>
      </c>
      <c r="D7006" s="2" t="s">
        <v>102</v>
      </c>
      <c r="E7006" s="9"/>
      <c r="F7006" s="11" t="b">
        <v>0</v>
      </c>
      <c r="G7006" s="2" t="s">
        <v>35541</v>
      </c>
      <c r="H7006" s="1"/>
      <c r="I7006" s="2" t="s">
        <v>35542</v>
      </c>
      <c r="J7006" s="2" t="s">
        <v>35543</v>
      </c>
      <c r="K7006" s="2"/>
      <c r="L7006" s="1"/>
      <c r="M7006" s="1"/>
      <c r="N7006" s="1"/>
      <c r="O7006" s="1"/>
      <c r="P7006" s="1"/>
      <c r="Q7006" s="1" t="s">
        <v>35544</v>
      </c>
      <c r="R7006" s="1"/>
      <c r="S7006" s="1"/>
      <c r="T7006" s="1"/>
      <c r="U7006" s="1"/>
      <c r="V7006" s="1"/>
      <c r="W7006" s="1"/>
      <c r="X7006" s="1"/>
      <c r="Y7006" s="1"/>
      <c r="Z7006" s="1"/>
      <c r="AA7006" s="1"/>
      <c r="AB7006" s="1"/>
      <c r="AC7006" s="1"/>
      <c r="AD7006" s="1"/>
      <c r="AE7006" s="1"/>
      <c r="AF7006" s="1"/>
    </row>
    <row r="7007">
      <c r="A7007" s="1" t="s">
        <v>35545</v>
      </c>
      <c r="B7007" s="5"/>
      <c r="C7007" s="5" t="s">
        <v>463</v>
      </c>
      <c r="D7007" s="2" t="s">
        <v>102</v>
      </c>
      <c r="E7007" s="10"/>
      <c r="F7007" s="11" t="b">
        <v>0</v>
      </c>
      <c r="G7007" s="2" t="s">
        <v>35546</v>
      </c>
      <c r="H7007" s="1"/>
      <c r="I7007" s="2" t="s">
        <v>35547</v>
      </c>
      <c r="J7007" s="2" t="s">
        <v>35548</v>
      </c>
      <c r="K7007" s="2"/>
      <c r="L7007" s="1"/>
      <c r="M7007" s="1"/>
      <c r="N7007" s="1"/>
      <c r="O7007" s="1"/>
      <c r="P7007" s="1"/>
      <c r="Q7007" s="1" t="s">
        <v>35549</v>
      </c>
      <c r="R7007" s="1"/>
      <c r="S7007" s="1"/>
      <c r="T7007" s="1"/>
      <c r="U7007" s="1"/>
      <c r="V7007" s="1"/>
      <c r="W7007" s="1"/>
      <c r="X7007" s="1"/>
      <c r="Y7007" s="1"/>
      <c r="Z7007" s="1"/>
      <c r="AA7007" s="1"/>
      <c r="AB7007" s="1"/>
      <c r="AC7007" s="1"/>
      <c r="AD7007" s="1"/>
      <c r="AE7007" s="1"/>
      <c r="AF7007" s="1"/>
    </row>
    <row r="7008">
      <c r="A7008" s="1" t="s">
        <v>35550</v>
      </c>
      <c r="B7008" s="5"/>
      <c r="C7008" s="5" t="s">
        <v>463</v>
      </c>
      <c r="D7008" s="2" t="s">
        <v>102</v>
      </c>
      <c r="E7008" s="9"/>
      <c r="F7008" s="11" t="b">
        <v>0</v>
      </c>
      <c r="G7008" s="2" t="s">
        <v>35551</v>
      </c>
      <c r="H7008" s="1"/>
      <c r="I7008" s="2" t="s">
        <v>35552</v>
      </c>
      <c r="J7008" s="2" t="s">
        <v>35553</v>
      </c>
      <c r="K7008" s="2"/>
      <c r="L7008" s="1"/>
      <c r="M7008" s="1"/>
      <c r="N7008" s="1"/>
      <c r="O7008" s="1"/>
      <c r="P7008" s="1"/>
      <c r="Q7008" s="1" t="s">
        <v>35554</v>
      </c>
      <c r="R7008" s="1"/>
      <c r="S7008" s="1"/>
      <c r="T7008" s="1"/>
      <c r="U7008" s="1"/>
      <c r="V7008" s="1"/>
      <c r="W7008" s="1"/>
      <c r="X7008" s="1"/>
      <c r="Y7008" s="1"/>
      <c r="Z7008" s="1"/>
      <c r="AA7008" s="1"/>
      <c r="AB7008" s="1"/>
      <c r="AC7008" s="1"/>
      <c r="AD7008" s="1"/>
      <c r="AE7008" s="1"/>
      <c r="AF7008" s="1"/>
    </row>
    <row r="7009">
      <c r="A7009" s="1" t="s">
        <v>35555</v>
      </c>
      <c r="B7009" s="5"/>
      <c r="C7009" s="5" t="s">
        <v>463</v>
      </c>
      <c r="D7009" s="2" t="s">
        <v>102</v>
      </c>
      <c r="E7009" s="10"/>
      <c r="F7009" s="11" t="b">
        <v>0</v>
      </c>
      <c r="G7009" s="2" t="s">
        <v>35556</v>
      </c>
      <c r="H7009" s="1"/>
      <c r="I7009" s="2" t="s">
        <v>35557</v>
      </c>
      <c r="J7009" s="2" t="s">
        <v>35558</v>
      </c>
      <c r="K7009" s="2"/>
      <c r="L7009" s="1"/>
      <c r="M7009" s="1"/>
      <c r="N7009" s="1"/>
      <c r="O7009" s="1"/>
      <c r="P7009" s="1"/>
      <c r="Q7009" s="1" t="s">
        <v>35559</v>
      </c>
      <c r="R7009" s="1"/>
      <c r="S7009" s="1"/>
      <c r="T7009" s="1"/>
      <c r="U7009" s="1"/>
      <c r="V7009" s="1"/>
      <c r="W7009" s="1"/>
      <c r="X7009" s="1"/>
      <c r="Y7009" s="1"/>
      <c r="Z7009" s="1"/>
      <c r="AA7009" s="1"/>
      <c r="AB7009" s="1"/>
      <c r="AC7009" s="1"/>
      <c r="AD7009" s="1"/>
      <c r="AE7009" s="1"/>
      <c r="AF7009" s="1"/>
    </row>
    <row r="7010">
      <c r="A7010" s="1" t="s">
        <v>35560</v>
      </c>
      <c r="B7010" s="5"/>
      <c r="C7010" s="5" t="s">
        <v>463</v>
      </c>
      <c r="D7010" s="1" t="s">
        <v>523</v>
      </c>
      <c r="E7010" s="6"/>
      <c r="F7010" s="11" t="b">
        <v>0</v>
      </c>
      <c r="G7010" s="2" t="s">
        <v>35561</v>
      </c>
      <c r="H7010" s="1"/>
      <c r="I7010" s="2" t="s">
        <v>35562</v>
      </c>
      <c r="J7010" s="2" t="s">
        <v>35563</v>
      </c>
      <c r="K7010" s="2"/>
      <c r="L7010" s="1"/>
      <c r="M7010" s="1"/>
      <c r="N7010" s="1"/>
      <c r="O7010" s="1"/>
      <c r="P7010" s="1"/>
      <c r="Q7010" s="1" t="s">
        <v>35564</v>
      </c>
      <c r="R7010" s="1"/>
      <c r="S7010" s="1"/>
      <c r="T7010" s="1"/>
      <c r="U7010" s="1"/>
      <c r="V7010" s="1"/>
      <c r="W7010" s="1"/>
      <c r="X7010" s="1"/>
      <c r="Y7010" s="1"/>
      <c r="Z7010" s="1"/>
      <c r="AA7010" s="1"/>
      <c r="AB7010" s="1"/>
      <c r="AC7010" s="1"/>
      <c r="AD7010" s="1"/>
      <c r="AE7010" s="1"/>
      <c r="AF7010" s="1"/>
    </row>
    <row r="7011">
      <c r="A7011" s="1" t="s">
        <v>35565</v>
      </c>
      <c r="B7011" s="5"/>
      <c r="C7011" s="5" t="s">
        <v>463</v>
      </c>
      <c r="D7011" s="1" t="s">
        <v>523</v>
      </c>
      <c r="E7011" s="7"/>
      <c r="F7011" s="11" t="b">
        <v>0</v>
      </c>
      <c r="G7011" s="2" t="s">
        <v>35566</v>
      </c>
      <c r="H7011" s="1"/>
      <c r="I7011" s="2" t="s">
        <v>35567</v>
      </c>
      <c r="J7011" s="2" t="s">
        <v>35568</v>
      </c>
      <c r="K7011" s="2"/>
      <c r="L7011" s="1"/>
      <c r="M7011" s="1"/>
      <c r="N7011" s="1"/>
      <c r="O7011" s="1"/>
      <c r="P7011" s="1"/>
      <c r="Q7011" s="1" t="s">
        <v>35569</v>
      </c>
      <c r="R7011" s="1"/>
      <c r="S7011" s="1"/>
      <c r="T7011" s="1"/>
      <c r="U7011" s="1"/>
      <c r="V7011" s="1"/>
      <c r="W7011" s="1"/>
      <c r="X7011" s="1"/>
      <c r="Y7011" s="1"/>
      <c r="Z7011" s="1"/>
      <c r="AA7011" s="1"/>
      <c r="AB7011" s="1"/>
      <c r="AC7011" s="1"/>
      <c r="AD7011" s="1"/>
      <c r="AE7011" s="1"/>
      <c r="AF7011" s="1"/>
    </row>
    <row r="7012">
      <c r="A7012" s="1" t="s">
        <v>35570</v>
      </c>
      <c r="B7012" s="5"/>
      <c r="C7012" s="5" t="s">
        <v>428</v>
      </c>
      <c r="D7012" s="2" t="s">
        <v>102</v>
      </c>
      <c r="E7012" s="9"/>
      <c r="F7012" s="4" t="b">
        <v>1</v>
      </c>
      <c r="G7012" s="2" t="s">
        <v>35571</v>
      </c>
      <c r="H7012" s="1"/>
      <c r="I7012" s="1" t="s">
        <v>35572</v>
      </c>
      <c r="J7012" s="2" t="s">
        <v>35573</v>
      </c>
      <c r="K7012" s="2"/>
      <c r="L7012" s="1"/>
      <c r="M7012" s="1"/>
      <c r="N7012" s="1"/>
      <c r="O7012" s="1"/>
      <c r="P7012" s="1" t="s">
        <v>1594</v>
      </c>
      <c r="Q7012" s="2" t="s">
        <v>35574</v>
      </c>
      <c r="R7012" s="1"/>
      <c r="S7012" s="1"/>
      <c r="T7012" s="1"/>
      <c r="U7012" s="1"/>
      <c r="V7012" s="1"/>
      <c r="W7012" s="1"/>
      <c r="X7012" s="1"/>
      <c r="Y7012" s="1"/>
      <c r="Z7012" s="1"/>
      <c r="AA7012" s="1"/>
      <c r="AB7012" s="1"/>
      <c r="AC7012" s="1"/>
      <c r="AD7012" s="1"/>
      <c r="AE7012" s="1"/>
      <c r="AF7012" s="1"/>
    </row>
    <row r="7013">
      <c r="A7013" s="1" t="s">
        <v>35575</v>
      </c>
      <c r="B7013" s="5"/>
      <c r="C7013" s="5" t="s">
        <v>428</v>
      </c>
      <c r="D7013" s="2" t="s">
        <v>102</v>
      </c>
      <c r="E7013" s="10"/>
      <c r="F7013" s="4" t="b">
        <v>1</v>
      </c>
      <c r="G7013" s="2" t="s">
        <v>35576</v>
      </c>
      <c r="H7013" s="1"/>
      <c r="I7013" s="1" t="s">
        <v>35577</v>
      </c>
      <c r="J7013" s="2" t="s">
        <v>35578</v>
      </c>
      <c r="K7013" s="1"/>
      <c r="L7013" s="1"/>
      <c r="M7013" s="1"/>
      <c r="N7013" s="1"/>
      <c r="O7013" s="1"/>
      <c r="P7013" s="2" t="s">
        <v>3287</v>
      </c>
      <c r="Q7013" s="2" t="s">
        <v>35579</v>
      </c>
      <c r="R7013" s="1"/>
      <c r="S7013" s="1"/>
      <c r="T7013" s="1"/>
      <c r="U7013" s="1"/>
      <c r="V7013" s="1"/>
      <c r="W7013" s="1"/>
      <c r="X7013" s="1"/>
      <c r="Y7013" s="1"/>
      <c r="Z7013" s="1"/>
      <c r="AA7013" s="1"/>
      <c r="AB7013" s="1"/>
      <c r="AC7013" s="1"/>
      <c r="AD7013" s="1"/>
      <c r="AE7013" s="1"/>
      <c r="AF7013" s="1"/>
    </row>
    <row r="7014">
      <c r="A7014" s="1" t="s">
        <v>35580</v>
      </c>
      <c r="B7014" s="5"/>
      <c r="C7014" s="5" t="s">
        <v>463</v>
      </c>
      <c r="D7014" s="2" t="s">
        <v>102</v>
      </c>
      <c r="E7014" s="9"/>
      <c r="F7014" s="11" t="b">
        <v>0</v>
      </c>
      <c r="G7014" s="2" t="s">
        <v>35581</v>
      </c>
      <c r="H7014" s="1"/>
      <c r="I7014" s="2" t="s">
        <v>35582</v>
      </c>
      <c r="J7014" s="2" t="s">
        <v>35583</v>
      </c>
      <c r="K7014" s="2"/>
      <c r="L7014" s="1"/>
      <c r="M7014" s="1"/>
      <c r="N7014" s="1"/>
      <c r="O7014" s="1"/>
      <c r="P7014" s="1"/>
      <c r="Q7014" s="1" t="s">
        <v>35584</v>
      </c>
      <c r="R7014" s="1"/>
      <c r="S7014" s="1"/>
      <c r="T7014" s="1"/>
      <c r="U7014" s="1"/>
      <c r="V7014" s="1"/>
      <c r="W7014" s="1"/>
      <c r="X7014" s="1"/>
      <c r="Y7014" s="1"/>
      <c r="Z7014" s="1"/>
      <c r="AA7014" s="1"/>
      <c r="AB7014" s="1"/>
      <c r="AC7014" s="1"/>
      <c r="AD7014" s="1"/>
      <c r="AE7014" s="1"/>
      <c r="AF7014" s="1"/>
    </row>
    <row r="7015">
      <c r="A7015" s="1" t="s">
        <v>35585</v>
      </c>
      <c r="B7015" s="5"/>
      <c r="C7015" s="5" t="s">
        <v>428</v>
      </c>
      <c r="D7015" s="1" t="s">
        <v>523</v>
      </c>
      <c r="E7015" s="7"/>
      <c r="F7015" s="4" t="b">
        <v>1</v>
      </c>
      <c r="G7015" s="2" t="s">
        <v>35586</v>
      </c>
      <c r="H7015" s="1"/>
      <c r="I7015" s="2" t="s">
        <v>35587</v>
      </c>
      <c r="J7015" s="2" t="s">
        <v>35588</v>
      </c>
      <c r="K7015" s="2"/>
      <c r="L7015" s="1"/>
      <c r="M7015" s="1"/>
      <c r="N7015" s="1"/>
      <c r="O7015" s="1"/>
      <c r="P7015" s="1"/>
      <c r="Q7015" s="2" t="s">
        <v>35589</v>
      </c>
      <c r="R7015" s="1"/>
      <c r="S7015" s="1"/>
      <c r="T7015" s="1"/>
      <c r="U7015" s="1"/>
      <c r="V7015" s="1"/>
      <c r="W7015" s="1"/>
      <c r="X7015" s="1"/>
      <c r="Y7015" s="1"/>
      <c r="Z7015" s="1"/>
      <c r="AA7015" s="1"/>
      <c r="AB7015" s="1"/>
      <c r="AC7015" s="1"/>
      <c r="AD7015" s="1"/>
      <c r="AE7015" s="1"/>
      <c r="AF7015" s="1"/>
    </row>
    <row r="7016">
      <c r="A7016" s="1" t="s">
        <v>35590</v>
      </c>
      <c r="B7016" s="5"/>
      <c r="C7016" s="5" t="s">
        <v>428</v>
      </c>
      <c r="D7016" s="2" t="s">
        <v>102</v>
      </c>
      <c r="E7016" s="9"/>
      <c r="F7016" s="4" t="b">
        <v>1</v>
      </c>
      <c r="G7016" s="2" t="s">
        <v>35591</v>
      </c>
      <c r="H7016" s="1"/>
      <c r="I7016" s="1" t="s">
        <v>35590</v>
      </c>
      <c r="J7016" s="1" t="s">
        <v>35592</v>
      </c>
      <c r="K7016" s="1"/>
      <c r="L7016" s="1"/>
      <c r="M7016" s="1"/>
      <c r="N7016" s="1"/>
      <c r="O7016" s="1"/>
      <c r="P7016" s="1"/>
      <c r="Q7016" s="2" t="s">
        <v>35593</v>
      </c>
      <c r="R7016" s="1"/>
      <c r="S7016" s="1"/>
      <c r="T7016" s="1"/>
      <c r="U7016" s="1"/>
      <c r="V7016" s="1"/>
      <c r="W7016" s="1"/>
      <c r="X7016" s="1"/>
      <c r="Y7016" s="1"/>
      <c r="Z7016" s="1"/>
      <c r="AA7016" s="1"/>
      <c r="AB7016" s="1"/>
      <c r="AC7016" s="1"/>
      <c r="AD7016" s="1"/>
      <c r="AE7016" s="1"/>
      <c r="AF7016" s="1"/>
    </row>
    <row r="7017">
      <c r="A7017" s="2" t="s">
        <v>35594</v>
      </c>
      <c r="B7017" s="5"/>
      <c r="C7017" s="8" t="s">
        <v>463</v>
      </c>
      <c r="D7017" s="2" t="s">
        <v>102</v>
      </c>
      <c r="E7017" s="7"/>
      <c r="F7017" s="11" t="b">
        <v>0</v>
      </c>
      <c r="G7017" s="2" t="s">
        <v>927</v>
      </c>
      <c r="H7017" s="1"/>
      <c r="I7017" s="2" t="s">
        <v>14862</v>
      </c>
      <c r="J7017" s="2" t="s">
        <v>14863</v>
      </c>
      <c r="K7017" s="1"/>
      <c r="L7017" s="1"/>
      <c r="M7017" s="1"/>
      <c r="N7017" s="1"/>
      <c r="O7017" s="1"/>
      <c r="P7017" s="1"/>
      <c r="Q7017" s="2" t="s">
        <v>35595</v>
      </c>
      <c r="R7017" s="1"/>
      <c r="S7017" s="1"/>
      <c r="T7017" s="1"/>
      <c r="U7017" s="1"/>
      <c r="V7017" s="1"/>
      <c r="W7017" s="1"/>
      <c r="X7017" s="1"/>
      <c r="Y7017" s="1"/>
      <c r="Z7017" s="1"/>
      <c r="AA7017" s="1"/>
      <c r="AB7017" s="1"/>
      <c r="AC7017" s="1"/>
      <c r="AD7017" s="1"/>
      <c r="AE7017" s="1"/>
      <c r="AF7017" s="1"/>
    </row>
    <row r="7018">
      <c r="A7018" s="2" t="s">
        <v>35596</v>
      </c>
      <c r="B7018" s="8"/>
      <c r="C7018" s="8" t="s">
        <v>428</v>
      </c>
      <c r="D7018" s="2" t="s">
        <v>102</v>
      </c>
      <c r="E7018" s="9"/>
      <c r="F7018" s="4" t="b">
        <v>1</v>
      </c>
      <c r="G7018" s="2" t="s">
        <v>35597</v>
      </c>
      <c r="H7018" s="1"/>
      <c r="I7018" s="2" t="s">
        <v>35598</v>
      </c>
      <c r="J7018" s="2" t="s">
        <v>35599</v>
      </c>
      <c r="K7018" s="2"/>
      <c r="L7018" s="2" t="s">
        <v>35600</v>
      </c>
      <c r="M7018" s="1"/>
      <c r="N7018" s="1"/>
      <c r="O7018" s="1"/>
      <c r="P7018" s="2" t="s">
        <v>1045</v>
      </c>
      <c r="Q7018" s="2" t="s">
        <v>35601</v>
      </c>
      <c r="R7018" s="2"/>
      <c r="S7018" s="2" t="s">
        <v>35602</v>
      </c>
      <c r="T7018" s="2" t="s">
        <v>35603</v>
      </c>
      <c r="U7018" s="2" t="s">
        <v>35604</v>
      </c>
      <c r="V7018" s="1"/>
      <c r="W7018" s="1"/>
      <c r="X7018" s="1"/>
      <c r="Y7018" s="1"/>
      <c r="Z7018" s="1"/>
      <c r="AA7018" s="1"/>
      <c r="AB7018" s="1"/>
      <c r="AC7018" s="1"/>
      <c r="AD7018" s="1"/>
      <c r="AE7018" s="1"/>
      <c r="AF7018" s="1"/>
    </row>
    <row r="7019">
      <c r="A7019" s="2" t="s">
        <v>35605</v>
      </c>
      <c r="B7019" s="8"/>
      <c r="C7019" s="8" t="s">
        <v>428</v>
      </c>
      <c r="D7019" s="2" t="s">
        <v>102</v>
      </c>
      <c r="E7019" s="7"/>
      <c r="F7019" s="11" t="b">
        <v>0</v>
      </c>
      <c r="G7019" s="2" t="s">
        <v>35606</v>
      </c>
      <c r="H7019" s="1"/>
      <c r="I7019" s="2" t="s">
        <v>35607</v>
      </c>
      <c r="J7019" s="2" t="s">
        <v>35608</v>
      </c>
      <c r="K7019" s="1"/>
      <c r="L7019" s="1"/>
      <c r="M7019" s="1"/>
      <c r="N7019" s="1"/>
      <c r="O7019" s="1"/>
      <c r="P7019" s="1"/>
      <c r="Q7019" s="2" t="s">
        <v>35609</v>
      </c>
      <c r="R7019" s="1"/>
      <c r="S7019" s="1"/>
      <c r="T7019" s="1"/>
      <c r="U7019" s="1"/>
      <c r="V7019" s="1"/>
      <c r="W7019" s="1"/>
      <c r="X7019" s="1"/>
      <c r="Y7019" s="1"/>
      <c r="Z7019" s="1"/>
      <c r="AA7019" s="1"/>
      <c r="AB7019" s="1"/>
      <c r="AC7019" s="1"/>
      <c r="AD7019" s="1"/>
      <c r="AE7019" s="1"/>
      <c r="AF7019" s="1"/>
    </row>
    <row r="7020">
      <c r="A7020" s="2" t="s">
        <v>35610</v>
      </c>
      <c r="B7020" s="8"/>
      <c r="C7020" s="8" t="s">
        <v>474</v>
      </c>
      <c r="D7020" s="2" t="s">
        <v>475</v>
      </c>
      <c r="E7020" s="6"/>
      <c r="F7020" s="11" t="b">
        <v>0</v>
      </c>
      <c r="G7020" s="2" t="s">
        <v>35611</v>
      </c>
      <c r="H7020" s="1"/>
      <c r="I7020" s="2" t="s">
        <v>35612</v>
      </c>
      <c r="J7020" s="2" t="s">
        <v>35613</v>
      </c>
      <c r="K7020" s="1"/>
      <c r="L7020" s="1"/>
      <c r="M7020" s="1"/>
      <c r="N7020" s="1"/>
      <c r="O7020" s="1"/>
      <c r="P7020" s="2" t="s">
        <v>477</v>
      </c>
      <c r="Q7020" s="2" t="s">
        <v>35614</v>
      </c>
      <c r="R7020" s="1"/>
      <c r="S7020" s="1"/>
      <c r="T7020" s="2" t="s">
        <v>35615</v>
      </c>
      <c r="U7020" s="1"/>
      <c r="V7020" s="1"/>
      <c r="W7020" s="1"/>
      <c r="X7020" s="1"/>
      <c r="Y7020" s="1"/>
      <c r="Z7020" s="1"/>
      <c r="AA7020" s="1"/>
      <c r="AB7020" s="1"/>
      <c r="AC7020" s="1"/>
      <c r="AD7020" s="1"/>
      <c r="AE7020" s="1"/>
      <c r="AF7020" s="1"/>
    </row>
    <row r="7021">
      <c r="A7021" s="1" t="s">
        <v>35616</v>
      </c>
      <c r="B7021" s="5"/>
      <c r="C7021" s="5" t="s">
        <v>428</v>
      </c>
      <c r="D7021" s="2" t="s">
        <v>102</v>
      </c>
      <c r="E7021" s="10"/>
      <c r="F7021" s="4" t="b">
        <v>1</v>
      </c>
      <c r="G7021" s="2" t="s">
        <v>35617</v>
      </c>
      <c r="H7021" s="1"/>
      <c r="I7021" s="1" t="s">
        <v>35618</v>
      </c>
      <c r="J7021" s="2" t="s">
        <v>35619</v>
      </c>
      <c r="K7021" s="2"/>
      <c r="L7021" s="1"/>
      <c r="M7021" s="1"/>
      <c r="N7021" s="1"/>
      <c r="O7021" s="1"/>
      <c r="P7021" s="2" t="s">
        <v>1776</v>
      </c>
      <c r="Q7021" s="2" t="s">
        <v>35620</v>
      </c>
      <c r="R7021" s="1"/>
      <c r="S7021" s="1"/>
      <c r="T7021" s="1"/>
      <c r="U7021" s="1"/>
      <c r="V7021" s="1"/>
      <c r="W7021" s="1"/>
      <c r="X7021" s="1"/>
      <c r="Y7021" s="1"/>
      <c r="Z7021" s="1"/>
      <c r="AA7021" s="1"/>
      <c r="AB7021" s="1"/>
      <c r="AC7021" s="1"/>
      <c r="AD7021" s="1"/>
      <c r="AE7021" s="1"/>
      <c r="AF7021" s="1"/>
    </row>
    <row r="7022">
      <c r="A7022" s="1" t="s">
        <v>35621</v>
      </c>
      <c r="B7022" s="5"/>
      <c r="C7022" s="5" t="s">
        <v>463</v>
      </c>
      <c r="D7022" s="1" t="s">
        <v>523</v>
      </c>
      <c r="E7022" s="6"/>
      <c r="F7022" s="11" t="b">
        <v>0</v>
      </c>
      <c r="G7022" s="2" t="s">
        <v>35622</v>
      </c>
      <c r="H7022" s="1"/>
      <c r="I7022" s="2" t="s">
        <v>35623</v>
      </c>
      <c r="J7022" s="2" t="s">
        <v>35624</v>
      </c>
      <c r="K7022" s="2"/>
      <c r="L7022" s="1"/>
      <c r="M7022" s="1"/>
      <c r="N7022" s="1"/>
      <c r="O7022" s="1"/>
      <c r="P7022" s="1"/>
      <c r="Q7022" s="1" t="s">
        <v>35625</v>
      </c>
      <c r="R7022" s="1"/>
      <c r="S7022" s="1"/>
      <c r="T7022" s="1"/>
      <c r="U7022" s="1"/>
      <c r="V7022" s="1"/>
      <c r="W7022" s="1"/>
      <c r="X7022" s="1"/>
      <c r="Y7022" s="1"/>
      <c r="Z7022" s="1"/>
      <c r="AA7022" s="1"/>
      <c r="AB7022" s="1"/>
      <c r="AC7022" s="1"/>
      <c r="AD7022" s="1"/>
      <c r="AE7022" s="1"/>
      <c r="AF7022" s="1"/>
    </row>
    <row r="7023">
      <c r="A7023" s="1" t="s">
        <v>35626</v>
      </c>
      <c r="B7023" s="5"/>
      <c r="C7023" s="5" t="s">
        <v>428</v>
      </c>
      <c r="D7023" s="2" t="s">
        <v>464</v>
      </c>
      <c r="E7023" s="10"/>
      <c r="F7023" s="4" t="b">
        <v>1</v>
      </c>
      <c r="G7023" s="2" t="s">
        <v>35627</v>
      </c>
      <c r="H7023" s="1"/>
      <c r="I7023" s="1" t="s">
        <v>35628</v>
      </c>
      <c r="J7023" s="1" t="s">
        <v>35629</v>
      </c>
      <c r="K7023" s="1"/>
      <c r="L7023" s="1"/>
      <c r="M7023" s="1"/>
      <c r="N7023" s="1"/>
      <c r="O7023" s="1"/>
      <c r="P7023" s="1"/>
      <c r="Q7023" s="2" t="s">
        <v>35630</v>
      </c>
      <c r="R7023" s="1"/>
      <c r="S7023" s="1"/>
      <c r="T7023" s="1"/>
      <c r="U7023" s="1"/>
      <c r="V7023" s="1"/>
      <c r="W7023" s="1"/>
      <c r="X7023" s="1"/>
      <c r="Y7023" s="1"/>
      <c r="Z7023" s="1"/>
      <c r="AA7023" s="1"/>
      <c r="AB7023" s="1"/>
      <c r="AC7023" s="1"/>
      <c r="AD7023" s="1"/>
      <c r="AE7023" s="1"/>
      <c r="AF7023" s="1"/>
    </row>
    <row r="7024">
      <c r="A7024" s="1" t="s">
        <v>35631</v>
      </c>
      <c r="B7024" s="5"/>
      <c r="C7024" s="5" t="s">
        <v>463</v>
      </c>
      <c r="D7024" s="2" t="s">
        <v>102</v>
      </c>
      <c r="E7024" s="9"/>
      <c r="F7024" s="11" t="b">
        <v>0</v>
      </c>
      <c r="G7024" s="2" t="s">
        <v>35632</v>
      </c>
      <c r="H7024" s="1"/>
      <c r="I7024" s="2" t="s">
        <v>35633</v>
      </c>
      <c r="J7024" s="1" t="s">
        <v>35634</v>
      </c>
      <c r="K7024" s="1"/>
      <c r="L7024" s="1"/>
      <c r="M7024" s="1"/>
      <c r="N7024" s="1"/>
      <c r="O7024" s="1"/>
      <c r="P7024" s="1"/>
      <c r="Q7024" s="1" t="s">
        <v>35635</v>
      </c>
      <c r="R7024" s="1"/>
      <c r="S7024" s="1"/>
      <c r="T7024" s="1"/>
      <c r="U7024" s="1"/>
      <c r="V7024" s="1"/>
      <c r="W7024" s="1"/>
      <c r="X7024" s="1"/>
      <c r="Y7024" s="1"/>
      <c r="Z7024" s="1"/>
      <c r="AA7024" s="1"/>
      <c r="AB7024" s="1"/>
      <c r="AC7024" s="1"/>
      <c r="AD7024" s="1"/>
      <c r="AE7024" s="1"/>
      <c r="AF7024" s="1"/>
    </row>
    <row r="7025">
      <c r="A7025" s="1" t="s">
        <v>35636</v>
      </c>
      <c r="B7025" s="5"/>
      <c r="C7025" s="5" t="s">
        <v>428</v>
      </c>
      <c r="D7025" s="2" t="s">
        <v>102</v>
      </c>
      <c r="E7025" s="10"/>
      <c r="F7025" s="4" t="b">
        <v>1</v>
      </c>
      <c r="G7025" s="2" t="s">
        <v>35637</v>
      </c>
      <c r="H7025" s="1"/>
      <c r="I7025" s="1" t="s">
        <v>35638</v>
      </c>
      <c r="J7025" s="1" t="s">
        <v>35639</v>
      </c>
      <c r="K7025" s="1"/>
      <c r="L7025" s="1"/>
      <c r="M7025" s="1"/>
      <c r="N7025" s="1"/>
      <c r="O7025" s="1"/>
      <c r="P7025" s="2" t="s">
        <v>451</v>
      </c>
      <c r="Q7025" s="1" t="s">
        <v>35640</v>
      </c>
      <c r="R7025" s="1"/>
      <c r="S7025" s="1"/>
      <c r="T7025" s="1"/>
      <c r="U7025" s="1"/>
      <c r="V7025" s="1"/>
      <c r="W7025" s="1"/>
      <c r="X7025" s="1"/>
      <c r="Y7025" s="1"/>
      <c r="Z7025" s="1"/>
      <c r="AA7025" s="1"/>
      <c r="AB7025" s="1"/>
      <c r="AC7025" s="1"/>
      <c r="AD7025" s="1"/>
      <c r="AE7025" s="1"/>
      <c r="AF7025" s="1"/>
    </row>
    <row r="7026">
      <c r="A7026" s="2" t="s">
        <v>35641</v>
      </c>
      <c r="B7026" s="8"/>
      <c r="C7026" s="8" t="s">
        <v>474</v>
      </c>
      <c r="D7026" s="2" t="s">
        <v>475</v>
      </c>
      <c r="E7026" s="9"/>
      <c r="F7026" s="4" t="b">
        <v>1</v>
      </c>
      <c r="G7026" s="2" t="s">
        <v>35642</v>
      </c>
      <c r="H7026" s="1"/>
      <c r="I7026" s="2" t="s">
        <v>35643</v>
      </c>
      <c r="J7026" s="2" t="s">
        <v>35644</v>
      </c>
      <c r="K7026" s="2"/>
      <c r="L7026" s="1"/>
      <c r="M7026" s="1"/>
      <c r="N7026" s="1"/>
      <c r="O7026" s="1"/>
      <c r="P7026" s="1"/>
      <c r="Q7026" s="2" t="s">
        <v>35645</v>
      </c>
      <c r="R7026" s="1"/>
      <c r="S7026" s="1"/>
      <c r="T7026" s="2" t="s">
        <v>35646</v>
      </c>
      <c r="U7026" s="1"/>
      <c r="V7026" s="1"/>
      <c r="W7026" s="1"/>
      <c r="X7026" s="1"/>
      <c r="Y7026" s="1"/>
      <c r="Z7026" s="1"/>
      <c r="AA7026" s="1"/>
      <c r="AB7026" s="1"/>
      <c r="AC7026" s="1"/>
      <c r="AD7026" s="1"/>
      <c r="AE7026" s="1"/>
      <c r="AF7026" s="1"/>
    </row>
    <row r="7027">
      <c r="A7027" s="2" t="s">
        <v>35647</v>
      </c>
      <c r="B7027" s="8"/>
      <c r="C7027" s="8" t="s">
        <v>463</v>
      </c>
      <c r="D7027" s="2" t="s">
        <v>523</v>
      </c>
      <c r="E7027" s="10"/>
      <c r="F7027" s="4" t="b">
        <v>0</v>
      </c>
      <c r="G7027" s="2" t="s">
        <v>35648</v>
      </c>
      <c r="H7027" s="1"/>
      <c r="I7027" s="2" t="s">
        <v>35649</v>
      </c>
      <c r="J7027" s="2" t="s">
        <v>35650</v>
      </c>
      <c r="K7027" s="2"/>
      <c r="L7027" s="1"/>
      <c r="M7027" s="1"/>
      <c r="N7027" s="1"/>
      <c r="O7027" s="1"/>
      <c r="P7027" s="1"/>
      <c r="Q7027" s="2" t="s">
        <v>35651</v>
      </c>
      <c r="R7027" s="1"/>
      <c r="S7027" s="1"/>
      <c r="T7027" s="1"/>
      <c r="U7027" s="1"/>
      <c r="V7027" s="1"/>
      <c r="W7027" s="1"/>
      <c r="X7027" s="1"/>
      <c r="Y7027" s="1"/>
      <c r="Z7027" s="1"/>
      <c r="AA7027" s="1"/>
      <c r="AB7027" s="1"/>
      <c r="AC7027" s="1"/>
      <c r="AD7027" s="1"/>
      <c r="AE7027" s="1"/>
      <c r="AF7027" s="1"/>
    </row>
    <row r="7028">
      <c r="A7028" s="2" t="s">
        <v>35652</v>
      </c>
      <c r="B7028" s="8"/>
      <c r="C7028" s="8" t="s">
        <v>463</v>
      </c>
      <c r="D7028" s="2" t="s">
        <v>102</v>
      </c>
      <c r="E7028" s="9"/>
      <c r="F7028" s="4" t="b">
        <v>0</v>
      </c>
      <c r="G7028" s="2" t="s">
        <v>35653</v>
      </c>
      <c r="H7028" s="1"/>
      <c r="I7028" s="2" t="s">
        <v>35654</v>
      </c>
      <c r="J7028" s="2" t="s">
        <v>35655</v>
      </c>
      <c r="K7028" s="2"/>
      <c r="L7028" s="1"/>
      <c r="M7028" s="1"/>
      <c r="N7028" s="1"/>
      <c r="O7028" s="1"/>
      <c r="P7028" s="2" t="s">
        <v>913</v>
      </c>
      <c r="Q7028" s="2" t="s">
        <v>35656</v>
      </c>
      <c r="R7028" s="1"/>
      <c r="S7028" s="1"/>
      <c r="T7028" s="1"/>
      <c r="U7028" s="1"/>
      <c r="V7028" s="1"/>
      <c r="W7028" s="1"/>
      <c r="X7028" s="1"/>
      <c r="Y7028" s="1"/>
      <c r="Z7028" s="1"/>
      <c r="AA7028" s="1"/>
      <c r="AB7028" s="1"/>
      <c r="AC7028" s="1"/>
      <c r="AD7028" s="1"/>
      <c r="AE7028" s="1"/>
      <c r="AF7028" s="1"/>
    </row>
    <row r="7029">
      <c r="A7029" s="2" t="s">
        <v>35657</v>
      </c>
      <c r="B7029" s="8"/>
      <c r="C7029" s="8" t="s">
        <v>463</v>
      </c>
      <c r="D7029" s="2" t="s">
        <v>102</v>
      </c>
      <c r="E7029" s="10"/>
      <c r="F7029" s="4" t="b">
        <v>0</v>
      </c>
      <c r="G7029" s="2" t="s">
        <v>35658</v>
      </c>
      <c r="H7029" s="1"/>
      <c r="I7029" s="2" t="s">
        <v>35659</v>
      </c>
      <c r="J7029" s="2" t="s">
        <v>35660</v>
      </c>
      <c r="K7029" s="2"/>
      <c r="L7029" s="1"/>
      <c r="M7029" s="1"/>
      <c r="N7029" s="1"/>
      <c r="O7029" s="1"/>
      <c r="P7029" s="1"/>
      <c r="Q7029" s="2" t="s">
        <v>35661</v>
      </c>
      <c r="R7029" s="1"/>
      <c r="S7029" s="1"/>
      <c r="T7029" s="1"/>
      <c r="U7029" s="1"/>
      <c r="V7029" s="1"/>
      <c r="W7029" s="1"/>
      <c r="X7029" s="1"/>
      <c r="Y7029" s="1"/>
      <c r="Z7029" s="1"/>
      <c r="AA7029" s="1"/>
      <c r="AB7029" s="1"/>
      <c r="AC7029" s="1"/>
      <c r="AD7029" s="1"/>
      <c r="AE7029" s="1"/>
      <c r="AF7029" s="1"/>
    </row>
    <row r="7030">
      <c r="A7030" s="1" t="s">
        <v>35662</v>
      </c>
      <c r="B7030" s="5"/>
      <c r="C7030" s="5" t="s">
        <v>428</v>
      </c>
      <c r="D7030" s="2" t="s">
        <v>102</v>
      </c>
      <c r="E7030" s="9"/>
      <c r="F7030" s="4" t="b">
        <v>1</v>
      </c>
      <c r="G7030" s="2" t="s">
        <v>35663</v>
      </c>
      <c r="H7030" s="1"/>
      <c r="I7030" s="1" t="s">
        <v>35664</v>
      </c>
      <c r="J7030" s="1" t="s">
        <v>35665</v>
      </c>
      <c r="K7030" s="1"/>
      <c r="L7030" s="1"/>
      <c r="M7030" s="1"/>
      <c r="N7030" s="1"/>
      <c r="O7030" s="1"/>
      <c r="P7030" s="2" t="s">
        <v>458</v>
      </c>
      <c r="Q7030" s="2" t="s">
        <v>35666</v>
      </c>
      <c r="R7030" s="1"/>
      <c r="S7030" s="1"/>
      <c r="T7030" s="1"/>
      <c r="U7030" s="1"/>
      <c r="V7030" s="1"/>
      <c r="W7030" s="1"/>
      <c r="X7030" s="1"/>
      <c r="Y7030" s="1"/>
      <c r="Z7030" s="1"/>
      <c r="AA7030" s="1"/>
      <c r="AB7030" s="1"/>
      <c r="AC7030" s="1"/>
      <c r="AD7030" s="1"/>
      <c r="AE7030" s="1"/>
      <c r="AF7030" s="1"/>
    </row>
    <row r="7031">
      <c r="A7031" s="2" t="s">
        <v>35667</v>
      </c>
      <c r="B7031" s="8"/>
      <c r="C7031" s="8" t="s">
        <v>361</v>
      </c>
      <c r="D7031" s="2" t="s">
        <v>102</v>
      </c>
      <c r="E7031" s="10"/>
      <c r="F7031" s="4" t="b">
        <v>0</v>
      </c>
      <c r="G7031" s="2" t="s">
        <v>35668</v>
      </c>
      <c r="H7031" s="1"/>
      <c r="I7031" s="2" t="s">
        <v>35669</v>
      </c>
      <c r="J7031" s="2" t="s">
        <v>35670</v>
      </c>
      <c r="K7031" s="2"/>
      <c r="L7031" s="1"/>
      <c r="M7031" s="1"/>
      <c r="N7031" s="1"/>
      <c r="O7031" s="1"/>
      <c r="P7031" s="1"/>
      <c r="Q7031" s="2" t="s">
        <v>35671</v>
      </c>
      <c r="R7031" s="1"/>
      <c r="S7031" s="1"/>
      <c r="T7031" s="1"/>
      <c r="U7031" s="1"/>
      <c r="V7031" s="1"/>
      <c r="W7031" s="1"/>
      <c r="X7031" s="1"/>
      <c r="Y7031" s="1"/>
      <c r="Z7031" s="1"/>
      <c r="AA7031" s="1"/>
      <c r="AB7031" s="1"/>
      <c r="AC7031" s="1"/>
      <c r="AD7031" s="1"/>
      <c r="AE7031" s="1"/>
      <c r="AF7031" s="1"/>
    </row>
    <row r="7032">
      <c r="A7032" s="2" t="s">
        <v>35672</v>
      </c>
      <c r="B7032" s="8"/>
      <c r="C7032" s="8" t="s">
        <v>361</v>
      </c>
      <c r="D7032" s="2" t="s">
        <v>102</v>
      </c>
      <c r="E7032" s="9"/>
      <c r="F7032" s="4" t="b">
        <v>0</v>
      </c>
      <c r="G7032" s="2" t="s">
        <v>35673</v>
      </c>
      <c r="H7032" s="1"/>
      <c r="I7032" s="2" t="s">
        <v>35674</v>
      </c>
      <c r="J7032" s="2" t="s">
        <v>35675</v>
      </c>
      <c r="K7032" s="2"/>
      <c r="L7032" s="1"/>
      <c r="M7032" s="1"/>
      <c r="N7032" s="1"/>
      <c r="O7032" s="1"/>
      <c r="P7032" s="1"/>
      <c r="Q7032" s="2" t="s">
        <v>35676</v>
      </c>
      <c r="R7032" s="1"/>
      <c r="S7032" s="1"/>
      <c r="T7032" s="1"/>
      <c r="U7032" s="1"/>
      <c r="V7032" s="1"/>
      <c r="W7032" s="1"/>
      <c r="X7032" s="1"/>
      <c r="Y7032" s="1"/>
      <c r="Z7032" s="1"/>
      <c r="AA7032" s="1"/>
      <c r="AB7032" s="1"/>
      <c r="AC7032" s="1"/>
      <c r="AD7032" s="1"/>
      <c r="AE7032" s="1"/>
      <c r="AF7032" s="1"/>
    </row>
    <row r="7033">
      <c r="A7033" s="1" t="s">
        <v>35677</v>
      </c>
      <c r="B7033" s="5"/>
      <c r="C7033" s="5" t="s">
        <v>428</v>
      </c>
      <c r="D7033" s="2" t="s">
        <v>102</v>
      </c>
      <c r="E7033" s="10"/>
      <c r="F7033" s="4" t="b">
        <v>1</v>
      </c>
      <c r="G7033" s="2" t="s">
        <v>35678</v>
      </c>
      <c r="H7033" s="1"/>
      <c r="I7033" s="1" t="s">
        <v>35679</v>
      </c>
      <c r="J7033" s="1" t="s">
        <v>35680</v>
      </c>
      <c r="K7033" s="1"/>
      <c r="L7033" s="1"/>
      <c r="M7033" s="1"/>
      <c r="N7033" s="1"/>
      <c r="O7033" s="1"/>
      <c r="P7033" s="2" t="s">
        <v>19030</v>
      </c>
      <c r="Q7033" s="2" t="s">
        <v>35681</v>
      </c>
      <c r="R7033" s="1"/>
      <c r="S7033" s="1"/>
      <c r="T7033" s="1"/>
      <c r="U7033" s="1"/>
      <c r="V7033" s="1"/>
      <c r="W7033" s="1"/>
      <c r="X7033" s="1"/>
      <c r="Y7033" s="1"/>
      <c r="Z7033" s="1"/>
      <c r="AA7033" s="1"/>
      <c r="AB7033" s="1"/>
      <c r="AC7033" s="1"/>
      <c r="AD7033" s="1"/>
      <c r="AE7033" s="1"/>
      <c r="AF7033" s="1"/>
    </row>
    <row r="7034">
      <c r="A7034" s="1" t="s">
        <v>35682</v>
      </c>
      <c r="B7034" s="5"/>
      <c r="C7034" s="5" t="s">
        <v>428</v>
      </c>
      <c r="D7034" s="2" t="s">
        <v>102</v>
      </c>
      <c r="E7034" s="9"/>
      <c r="F7034" s="4" t="b">
        <v>1</v>
      </c>
      <c r="G7034" s="2" t="s">
        <v>35683</v>
      </c>
      <c r="H7034" s="1"/>
      <c r="I7034" s="1" t="s">
        <v>35684</v>
      </c>
      <c r="J7034" s="2" t="s">
        <v>35685</v>
      </c>
      <c r="K7034" s="2"/>
      <c r="L7034" s="1"/>
      <c r="M7034" s="1"/>
      <c r="N7034" s="1"/>
      <c r="O7034" s="1"/>
      <c r="P7034" s="2" t="s">
        <v>3384</v>
      </c>
      <c r="Q7034" s="2" t="s">
        <v>35686</v>
      </c>
      <c r="R7034" s="1"/>
      <c r="S7034" s="1"/>
      <c r="T7034" s="1"/>
      <c r="U7034" s="1"/>
      <c r="V7034" s="1"/>
      <c r="W7034" s="1"/>
      <c r="X7034" s="1"/>
      <c r="Y7034" s="1"/>
      <c r="Z7034" s="1"/>
      <c r="AA7034" s="1"/>
      <c r="AB7034" s="1"/>
      <c r="AC7034" s="1"/>
      <c r="AD7034" s="1"/>
      <c r="AE7034" s="1"/>
      <c r="AF7034" s="1"/>
    </row>
    <row r="7035">
      <c r="A7035" s="1" t="s">
        <v>35687</v>
      </c>
      <c r="B7035" s="8"/>
      <c r="C7035" s="8" t="s">
        <v>474</v>
      </c>
      <c r="D7035" s="2" t="s">
        <v>475</v>
      </c>
      <c r="E7035" s="10"/>
      <c r="F7035" s="4" t="b">
        <v>1</v>
      </c>
      <c r="G7035" s="2" t="s">
        <v>35688</v>
      </c>
      <c r="H7035" s="1"/>
      <c r="I7035" s="1" t="s">
        <v>35689</v>
      </c>
      <c r="J7035" s="1" t="s">
        <v>35690</v>
      </c>
      <c r="K7035" s="1"/>
      <c r="L7035" s="1"/>
      <c r="M7035" s="1"/>
      <c r="N7035" s="1"/>
      <c r="O7035" s="1"/>
      <c r="P7035" s="1" t="s">
        <v>873</v>
      </c>
      <c r="Q7035" s="1" t="s">
        <v>35691</v>
      </c>
      <c r="R7035" s="1"/>
      <c r="S7035" s="1"/>
      <c r="T7035" s="2" t="s">
        <v>35692</v>
      </c>
      <c r="U7035" s="1"/>
      <c r="V7035" s="1"/>
      <c r="W7035" s="1"/>
      <c r="X7035" s="1"/>
      <c r="Y7035" s="1"/>
      <c r="Z7035" s="1"/>
      <c r="AA7035" s="1"/>
      <c r="AB7035" s="1"/>
      <c r="AC7035" s="1"/>
      <c r="AD7035" s="1"/>
      <c r="AE7035" s="1"/>
      <c r="AF7035" s="1"/>
    </row>
    <row r="7036">
      <c r="A7036" s="1" t="s">
        <v>35693</v>
      </c>
      <c r="B7036" s="5"/>
      <c r="C7036" s="5" t="s">
        <v>463</v>
      </c>
      <c r="D7036" s="2" t="s">
        <v>1156</v>
      </c>
      <c r="E7036" s="9"/>
      <c r="F7036" s="11" t="b">
        <v>0</v>
      </c>
      <c r="G7036" s="2" t="s">
        <v>35694</v>
      </c>
      <c r="H7036" s="1"/>
      <c r="I7036" s="2" t="s">
        <v>35695</v>
      </c>
      <c r="J7036" s="1" t="s">
        <v>32251</v>
      </c>
      <c r="K7036" s="1"/>
      <c r="L7036" s="1"/>
      <c r="M7036" s="1"/>
      <c r="N7036" s="1"/>
      <c r="O7036" s="1"/>
      <c r="P7036" s="1"/>
      <c r="Q7036" s="1" t="s">
        <v>35696</v>
      </c>
      <c r="R7036" s="1"/>
      <c r="S7036" s="1"/>
      <c r="T7036" s="1"/>
      <c r="U7036" s="1"/>
      <c r="V7036" s="1"/>
      <c r="W7036" s="1"/>
      <c r="X7036" s="1"/>
      <c r="Y7036" s="1"/>
      <c r="Z7036" s="1"/>
      <c r="AA7036" s="1"/>
      <c r="AB7036" s="1"/>
      <c r="AC7036" s="1"/>
      <c r="AD7036" s="1"/>
      <c r="AE7036" s="1"/>
      <c r="AF7036" s="1"/>
    </row>
    <row r="7037">
      <c r="A7037" s="2" t="s">
        <v>35697</v>
      </c>
      <c r="B7037" s="8"/>
      <c r="C7037" s="8" t="s">
        <v>474</v>
      </c>
      <c r="D7037" s="2" t="s">
        <v>903</v>
      </c>
      <c r="E7037" s="10"/>
      <c r="F7037" s="4" t="b">
        <v>1</v>
      </c>
      <c r="G7037" s="2" t="s">
        <v>35698</v>
      </c>
      <c r="H7037" s="1"/>
      <c r="I7037" s="2" t="s">
        <v>35699</v>
      </c>
      <c r="J7037" s="2" t="s">
        <v>35700</v>
      </c>
      <c r="K7037" s="2"/>
      <c r="L7037" s="1"/>
      <c r="M7037" s="1"/>
      <c r="N7037" s="1"/>
      <c r="O7037" s="1"/>
      <c r="P7037" s="1"/>
      <c r="Q7037" s="2" t="s">
        <v>35701</v>
      </c>
      <c r="R7037" s="1"/>
      <c r="S7037" s="1"/>
      <c r="T7037" s="2" t="s">
        <v>35702</v>
      </c>
      <c r="U7037" s="1"/>
      <c r="V7037" s="1"/>
      <c r="W7037" s="1"/>
      <c r="X7037" s="1"/>
      <c r="Y7037" s="1"/>
      <c r="Z7037" s="1"/>
      <c r="AA7037" s="1"/>
      <c r="AB7037" s="1"/>
      <c r="AC7037" s="1"/>
      <c r="AD7037" s="1"/>
      <c r="AE7037" s="1"/>
      <c r="AF7037" s="1"/>
    </row>
    <row r="7038">
      <c r="A7038" s="2" t="s">
        <v>35703</v>
      </c>
      <c r="B7038" s="8"/>
      <c r="C7038" s="8" t="s">
        <v>463</v>
      </c>
      <c r="D7038" s="2" t="s">
        <v>102</v>
      </c>
      <c r="E7038" s="9"/>
      <c r="F7038" s="4" t="b">
        <v>0</v>
      </c>
      <c r="G7038" s="2" t="s">
        <v>35704</v>
      </c>
      <c r="H7038" s="1"/>
      <c r="I7038" s="2" t="s">
        <v>35705</v>
      </c>
      <c r="J7038" s="2" t="s">
        <v>35706</v>
      </c>
      <c r="K7038" s="2"/>
      <c r="L7038" s="1"/>
      <c r="M7038" s="1"/>
      <c r="N7038" s="1"/>
      <c r="O7038" s="1"/>
      <c r="P7038" s="2" t="s">
        <v>913</v>
      </c>
      <c r="Q7038" s="2" t="s">
        <v>35707</v>
      </c>
      <c r="R7038" s="1"/>
      <c r="S7038" s="1"/>
      <c r="T7038" s="1"/>
      <c r="U7038" s="1"/>
      <c r="V7038" s="1"/>
      <c r="W7038" s="1"/>
      <c r="X7038" s="1"/>
      <c r="Y7038" s="1"/>
      <c r="Z7038" s="1"/>
      <c r="AA7038" s="1"/>
      <c r="AB7038" s="1"/>
      <c r="AC7038" s="1"/>
      <c r="AD7038" s="1"/>
      <c r="AE7038" s="1"/>
      <c r="AF7038" s="1"/>
    </row>
    <row r="7039">
      <c r="A7039" s="1" t="s">
        <v>35708</v>
      </c>
      <c r="B7039" s="5"/>
      <c r="C7039" s="5" t="s">
        <v>428</v>
      </c>
      <c r="D7039" s="2" t="s">
        <v>102</v>
      </c>
      <c r="E7039" s="10"/>
      <c r="F7039" s="4" t="b">
        <v>1</v>
      </c>
      <c r="G7039" s="2" t="s">
        <v>35709</v>
      </c>
      <c r="H7039" s="1"/>
      <c r="I7039" s="1" t="s">
        <v>35710</v>
      </c>
      <c r="J7039" s="2" t="s">
        <v>35711</v>
      </c>
      <c r="K7039" s="2"/>
      <c r="L7039" s="1"/>
      <c r="M7039" s="1"/>
      <c r="N7039" s="1"/>
      <c r="O7039" s="1"/>
      <c r="P7039" s="2" t="s">
        <v>4791</v>
      </c>
      <c r="Q7039" s="1" t="s">
        <v>35712</v>
      </c>
      <c r="R7039" s="1"/>
      <c r="S7039" s="1"/>
      <c r="T7039" s="1"/>
      <c r="U7039" s="1"/>
      <c r="V7039" s="1"/>
      <c r="W7039" s="1"/>
      <c r="X7039" s="1"/>
      <c r="Y7039" s="1"/>
      <c r="Z7039" s="1"/>
      <c r="AA7039" s="1"/>
      <c r="AB7039" s="1"/>
      <c r="AC7039" s="1"/>
      <c r="AD7039" s="1"/>
      <c r="AE7039" s="1"/>
      <c r="AF7039" s="1"/>
    </row>
    <row r="7040">
      <c r="A7040" s="2" t="s">
        <v>35713</v>
      </c>
      <c r="B7040" s="8"/>
      <c r="C7040" s="8" t="s">
        <v>428</v>
      </c>
      <c r="D7040" s="2" t="s">
        <v>539</v>
      </c>
      <c r="E7040" s="9"/>
      <c r="F7040" s="11" t="b">
        <v>0</v>
      </c>
      <c r="G7040" s="2" t="s">
        <v>35714</v>
      </c>
      <c r="H7040" s="1"/>
      <c r="I7040" s="2" t="s">
        <v>35715</v>
      </c>
      <c r="J7040" s="2" t="s">
        <v>35716</v>
      </c>
      <c r="K7040" s="1"/>
      <c r="L7040" s="1"/>
      <c r="M7040" s="1"/>
      <c r="N7040" s="1"/>
      <c r="O7040" s="1"/>
      <c r="P7040" s="1"/>
      <c r="Q7040" s="2" t="s">
        <v>35717</v>
      </c>
      <c r="R7040" s="1"/>
      <c r="S7040" s="1"/>
      <c r="T7040" s="1"/>
      <c r="U7040" s="1"/>
      <c r="V7040" s="1"/>
      <c r="W7040" s="1"/>
      <c r="X7040" s="1"/>
      <c r="Y7040" s="1"/>
      <c r="Z7040" s="1"/>
      <c r="AA7040" s="1"/>
      <c r="AB7040" s="1"/>
      <c r="AC7040" s="1"/>
      <c r="AD7040" s="1"/>
      <c r="AE7040" s="1"/>
      <c r="AF7040" s="1"/>
    </row>
    <row r="7041">
      <c r="A7041" s="2" t="s">
        <v>35718</v>
      </c>
      <c r="B7041" s="8"/>
      <c r="C7041" s="8" t="s">
        <v>428</v>
      </c>
      <c r="D7041" s="2" t="s">
        <v>102</v>
      </c>
      <c r="E7041" s="7"/>
      <c r="F7041" s="11" t="b">
        <v>0</v>
      </c>
      <c r="G7041" s="2" t="s">
        <v>35719</v>
      </c>
      <c r="H7041" s="1"/>
      <c r="I7041" s="2" t="s">
        <v>35720</v>
      </c>
      <c r="J7041" s="2" t="s">
        <v>35721</v>
      </c>
      <c r="K7041" s="1"/>
      <c r="L7041" s="1"/>
      <c r="M7041" s="1"/>
      <c r="N7041" s="1"/>
      <c r="O7041" s="1"/>
      <c r="P7041" s="1"/>
      <c r="Q7041" s="2" t="s">
        <v>35722</v>
      </c>
      <c r="R7041" s="1"/>
      <c r="S7041" s="1"/>
      <c r="T7041" s="1"/>
      <c r="U7041" s="1"/>
      <c r="V7041" s="1"/>
      <c r="W7041" s="1"/>
      <c r="X7041" s="1"/>
      <c r="Y7041" s="1"/>
      <c r="Z7041" s="1"/>
      <c r="AA7041" s="1"/>
      <c r="AB7041" s="1"/>
      <c r="AC7041" s="1"/>
      <c r="AD7041" s="1"/>
      <c r="AE7041" s="1"/>
      <c r="AF7041" s="1"/>
    </row>
    <row r="7042">
      <c r="A7042" s="2" t="s">
        <v>35723</v>
      </c>
      <c r="B7042" s="8"/>
      <c r="C7042" s="8" t="s">
        <v>428</v>
      </c>
      <c r="D7042" s="2" t="s">
        <v>102</v>
      </c>
      <c r="E7042" s="6"/>
      <c r="F7042" s="11" t="b">
        <v>0</v>
      </c>
      <c r="G7042" s="2" t="s">
        <v>35724</v>
      </c>
      <c r="H7042" s="1"/>
      <c r="I7042" s="2" t="s">
        <v>35725</v>
      </c>
      <c r="J7042" s="2" t="s">
        <v>35726</v>
      </c>
      <c r="K7042" s="1"/>
      <c r="L7042" s="1"/>
      <c r="M7042" s="1"/>
      <c r="N7042" s="1"/>
      <c r="O7042" s="1"/>
      <c r="P7042" s="2" t="s">
        <v>35727</v>
      </c>
      <c r="Q7042" s="2" t="s">
        <v>35728</v>
      </c>
      <c r="R7042" s="1"/>
      <c r="S7042" s="1"/>
      <c r="T7042" s="1"/>
      <c r="U7042" s="1"/>
      <c r="V7042" s="1"/>
      <c r="W7042" s="1"/>
      <c r="X7042" s="1"/>
      <c r="Y7042" s="1"/>
      <c r="Z7042" s="1"/>
      <c r="AA7042" s="1"/>
      <c r="AB7042" s="1"/>
      <c r="AC7042" s="1"/>
      <c r="AD7042" s="1"/>
      <c r="AE7042" s="1"/>
      <c r="AF7042" s="1"/>
    </row>
    <row r="7043">
      <c r="A7043" s="2" t="s">
        <v>35729</v>
      </c>
      <c r="B7043" s="8"/>
      <c r="C7043" s="8" t="s">
        <v>463</v>
      </c>
      <c r="D7043" s="2" t="s">
        <v>523</v>
      </c>
      <c r="E7043" s="7"/>
      <c r="F7043" s="11" t="b">
        <v>0</v>
      </c>
      <c r="G7043" s="2" t="s">
        <v>35730</v>
      </c>
      <c r="H7043" s="1"/>
      <c r="I7043" s="2" t="s">
        <v>35731</v>
      </c>
      <c r="J7043" s="2" t="s">
        <v>35732</v>
      </c>
      <c r="K7043" s="1"/>
      <c r="L7043" s="1"/>
      <c r="M7043" s="1"/>
      <c r="N7043" s="1"/>
      <c r="O7043" s="1"/>
      <c r="P7043" s="1"/>
      <c r="Q7043" s="2" t="s">
        <v>35733</v>
      </c>
      <c r="R7043" s="1"/>
      <c r="S7043" s="1"/>
      <c r="T7043" s="1"/>
      <c r="U7043" s="1"/>
      <c r="V7043" s="1"/>
      <c r="W7043" s="1"/>
      <c r="X7043" s="1"/>
      <c r="Y7043" s="1"/>
      <c r="Z7043" s="1"/>
      <c r="AA7043" s="1"/>
      <c r="AB7043" s="1"/>
      <c r="AC7043" s="1"/>
      <c r="AD7043" s="1"/>
      <c r="AE7043" s="1"/>
      <c r="AF7043" s="1"/>
    </row>
    <row r="7044">
      <c r="A7044" s="2" t="s">
        <v>35734</v>
      </c>
      <c r="B7044" s="8"/>
      <c r="C7044" s="8" t="s">
        <v>428</v>
      </c>
      <c r="D7044" s="2" t="s">
        <v>464</v>
      </c>
      <c r="E7044" s="9"/>
      <c r="F7044" s="4" t="b">
        <v>1</v>
      </c>
      <c r="G7044" s="2" t="s">
        <v>35735</v>
      </c>
      <c r="H7044" s="1"/>
      <c r="I7044" s="2" t="s">
        <v>35736</v>
      </c>
      <c r="J7044" s="2" t="s">
        <v>35737</v>
      </c>
      <c r="K7044" s="2"/>
      <c r="L7044" s="1"/>
      <c r="M7044" s="1"/>
      <c r="N7044" s="1"/>
      <c r="O7044" s="1"/>
      <c r="P7044" s="1"/>
      <c r="Q7044" s="2" t="s">
        <v>35738</v>
      </c>
      <c r="R7044" s="1"/>
      <c r="S7044" s="1"/>
      <c r="T7044" s="1"/>
      <c r="U7044" s="1"/>
      <c r="V7044" s="1"/>
      <c r="W7044" s="1"/>
      <c r="X7044" s="1"/>
      <c r="Y7044" s="1"/>
      <c r="Z7044" s="1"/>
      <c r="AA7044" s="1"/>
      <c r="AB7044" s="1"/>
      <c r="AC7044" s="1"/>
      <c r="AD7044" s="1"/>
      <c r="AE7044" s="1"/>
      <c r="AF7044" s="1"/>
    </row>
    <row r="7045">
      <c r="A7045" s="1" t="s">
        <v>35739</v>
      </c>
      <c r="B7045" s="5"/>
      <c r="C7045" s="5" t="s">
        <v>428</v>
      </c>
      <c r="D7045" s="2" t="s">
        <v>102</v>
      </c>
      <c r="E7045" s="10"/>
      <c r="F7045" s="4" t="b">
        <v>1</v>
      </c>
      <c r="G7045" s="2" t="s">
        <v>35740</v>
      </c>
      <c r="H7045" s="1"/>
      <c r="I7045" s="1" t="s">
        <v>35741</v>
      </c>
      <c r="J7045" s="1" t="s">
        <v>35742</v>
      </c>
      <c r="K7045" s="1"/>
      <c r="L7045" s="1"/>
      <c r="M7045" s="1"/>
      <c r="N7045" s="1"/>
      <c r="O7045" s="1"/>
      <c r="P7045" s="2" t="s">
        <v>458</v>
      </c>
      <c r="Q7045" s="2" t="s">
        <v>35743</v>
      </c>
      <c r="R7045" s="1"/>
      <c r="S7045" s="1"/>
      <c r="T7045" s="1"/>
      <c r="U7045" s="1"/>
      <c r="V7045" s="1"/>
      <c r="W7045" s="1"/>
      <c r="X7045" s="1"/>
      <c r="Y7045" s="1"/>
      <c r="Z7045" s="1"/>
      <c r="AA7045" s="1"/>
      <c r="AB7045" s="1"/>
      <c r="AC7045" s="1"/>
      <c r="AD7045" s="1"/>
      <c r="AE7045" s="1"/>
      <c r="AF7045" s="1"/>
    </row>
    <row r="7046">
      <c r="A7046" s="2" t="s">
        <v>35744</v>
      </c>
      <c r="B7046" s="8"/>
      <c r="C7046" s="8" t="s">
        <v>463</v>
      </c>
      <c r="D7046" s="2" t="s">
        <v>523</v>
      </c>
      <c r="E7046" s="9"/>
      <c r="F7046" s="11" t="b">
        <v>0</v>
      </c>
      <c r="G7046" s="2" t="s">
        <v>35745</v>
      </c>
      <c r="H7046" s="1"/>
      <c r="I7046" s="2" t="s">
        <v>35746</v>
      </c>
      <c r="J7046" s="2" t="s">
        <v>35747</v>
      </c>
      <c r="K7046" s="2"/>
      <c r="L7046" s="1"/>
      <c r="M7046" s="1"/>
      <c r="N7046" s="1"/>
      <c r="O7046" s="1"/>
      <c r="P7046" s="1"/>
      <c r="Q7046" s="2" t="s">
        <v>35748</v>
      </c>
      <c r="R7046" s="1"/>
      <c r="S7046" s="1"/>
      <c r="T7046" s="1"/>
      <c r="U7046" s="1"/>
      <c r="V7046" s="1"/>
      <c r="W7046" s="1"/>
      <c r="X7046" s="1"/>
      <c r="Y7046" s="1"/>
      <c r="Z7046" s="1"/>
      <c r="AA7046" s="1"/>
      <c r="AB7046" s="1"/>
      <c r="AC7046" s="1"/>
      <c r="AD7046" s="1"/>
      <c r="AE7046" s="1"/>
      <c r="AF7046" s="1"/>
    </row>
    <row r="7047">
      <c r="A7047" s="2" t="s">
        <v>35749</v>
      </c>
      <c r="B7047" s="8"/>
      <c r="C7047" s="8" t="s">
        <v>428</v>
      </c>
      <c r="D7047" s="2" t="s">
        <v>102</v>
      </c>
      <c r="E7047" s="10"/>
      <c r="F7047" s="11" t="b">
        <v>0</v>
      </c>
      <c r="G7047" s="2" t="s">
        <v>35750</v>
      </c>
      <c r="H7047" s="1"/>
      <c r="I7047" s="2" t="s">
        <v>35720</v>
      </c>
      <c r="J7047" s="2" t="s">
        <v>35751</v>
      </c>
      <c r="K7047" s="2"/>
      <c r="L7047" s="1"/>
      <c r="M7047" s="1"/>
      <c r="N7047" s="1"/>
      <c r="O7047" s="1"/>
      <c r="P7047" s="2" t="s">
        <v>770</v>
      </c>
      <c r="Q7047" s="2" t="s">
        <v>35752</v>
      </c>
      <c r="R7047" s="1"/>
      <c r="S7047" s="1"/>
      <c r="T7047" s="1"/>
      <c r="U7047" s="1"/>
      <c r="V7047" s="1"/>
      <c r="W7047" s="1"/>
      <c r="X7047" s="1"/>
      <c r="Y7047" s="1"/>
      <c r="Z7047" s="1"/>
      <c r="AA7047" s="1"/>
      <c r="AB7047" s="1"/>
      <c r="AC7047" s="1"/>
      <c r="AD7047" s="1"/>
      <c r="AE7047" s="1"/>
      <c r="AF7047" s="1"/>
    </row>
    <row r="7048">
      <c r="A7048" s="1" t="s">
        <v>35753</v>
      </c>
      <c r="B7048" s="5"/>
      <c r="C7048" s="5" t="s">
        <v>463</v>
      </c>
      <c r="D7048" s="1" t="s">
        <v>523</v>
      </c>
      <c r="E7048" s="6"/>
      <c r="F7048" s="11" t="b">
        <v>0</v>
      </c>
      <c r="G7048" s="2" t="s">
        <v>35754</v>
      </c>
      <c r="H7048" s="1"/>
      <c r="I7048" s="2" t="s">
        <v>35567</v>
      </c>
      <c r="J7048" s="2" t="s">
        <v>35755</v>
      </c>
      <c r="K7048" s="2"/>
      <c r="L7048" s="1"/>
      <c r="M7048" s="1"/>
      <c r="N7048" s="1"/>
      <c r="O7048" s="1"/>
      <c r="P7048" s="1"/>
      <c r="Q7048" s="1" t="s">
        <v>35756</v>
      </c>
      <c r="R7048" s="1"/>
      <c r="S7048" s="1"/>
      <c r="T7048" s="1"/>
      <c r="U7048" s="1"/>
      <c r="V7048" s="1"/>
      <c r="W7048" s="1"/>
      <c r="X7048" s="1"/>
      <c r="Y7048" s="1"/>
      <c r="Z7048" s="1"/>
      <c r="AA7048" s="1"/>
      <c r="AB7048" s="1"/>
      <c r="AC7048" s="1"/>
      <c r="AD7048" s="1"/>
      <c r="AE7048" s="1"/>
      <c r="AF7048" s="1"/>
    </row>
    <row r="7049">
      <c r="A7049" s="1" t="s">
        <v>35757</v>
      </c>
      <c r="B7049" s="5"/>
      <c r="C7049" s="5" t="s">
        <v>428</v>
      </c>
      <c r="D7049" s="2" t="s">
        <v>102</v>
      </c>
      <c r="E7049" s="10"/>
      <c r="F7049" s="4" t="b">
        <v>1</v>
      </c>
      <c r="G7049" s="2" t="s">
        <v>35758</v>
      </c>
      <c r="H7049" s="1"/>
      <c r="I7049" s="1" t="s">
        <v>35759</v>
      </c>
      <c r="J7049" s="1" t="s">
        <v>35760</v>
      </c>
      <c r="K7049" s="1"/>
      <c r="L7049" s="1"/>
      <c r="M7049" s="1"/>
      <c r="N7049" s="1"/>
      <c r="O7049" s="1"/>
      <c r="P7049" s="1"/>
      <c r="Q7049" s="2" t="s">
        <v>35761</v>
      </c>
      <c r="R7049" s="1"/>
      <c r="S7049" s="1"/>
      <c r="T7049" s="1"/>
      <c r="U7049" s="1"/>
      <c r="V7049" s="1"/>
      <c r="W7049" s="1"/>
      <c r="X7049" s="1"/>
      <c r="Y7049" s="1"/>
      <c r="Z7049" s="1"/>
      <c r="AA7049" s="1"/>
      <c r="AB7049" s="1"/>
      <c r="AC7049" s="1"/>
      <c r="AD7049" s="1"/>
      <c r="AE7049" s="1"/>
      <c r="AF7049" s="1"/>
    </row>
    <row r="7050">
      <c r="A7050" s="1" t="s">
        <v>35762</v>
      </c>
      <c r="B7050" s="5"/>
      <c r="C7050" s="5" t="s">
        <v>463</v>
      </c>
      <c r="D7050" s="1" t="s">
        <v>523</v>
      </c>
      <c r="E7050" s="6"/>
      <c r="F7050" s="11" t="b">
        <v>0</v>
      </c>
      <c r="G7050" s="2" t="s">
        <v>35758</v>
      </c>
      <c r="H7050" s="1"/>
      <c r="I7050" s="2" t="s">
        <v>35763</v>
      </c>
      <c r="J7050" s="2" t="s">
        <v>35764</v>
      </c>
      <c r="K7050" s="2"/>
      <c r="L7050" s="1"/>
      <c r="M7050" s="1"/>
      <c r="N7050" s="1"/>
      <c r="O7050" s="1"/>
      <c r="P7050" s="1"/>
      <c r="Q7050" s="1" t="s">
        <v>35765</v>
      </c>
      <c r="R7050" s="1"/>
      <c r="S7050" s="1"/>
      <c r="T7050" s="1"/>
      <c r="U7050" s="1"/>
      <c r="V7050" s="1"/>
      <c r="W7050" s="1"/>
      <c r="X7050" s="1"/>
      <c r="Y7050" s="1"/>
      <c r="Z7050" s="1"/>
      <c r="AA7050" s="1"/>
      <c r="AB7050" s="1"/>
      <c r="AC7050" s="1"/>
      <c r="AD7050" s="1"/>
      <c r="AE7050" s="1"/>
      <c r="AF7050" s="1"/>
    </row>
    <row r="7051">
      <c r="A7051" s="1" t="s">
        <v>35766</v>
      </c>
      <c r="B7051" s="5"/>
      <c r="C7051" s="5" t="s">
        <v>428</v>
      </c>
      <c r="D7051" s="2" t="s">
        <v>6360</v>
      </c>
      <c r="E7051" s="10"/>
      <c r="F7051" s="4" t="b">
        <v>1</v>
      </c>
      <c r="G7051" s="2" t="s">
        <v>35767</v>
      </c>
      <c r="H7051" s="1"/>
      <c r="I7051" s="1" t="s">
        <v>35768</v>
      </c>
      <c r="J7051" s="1" t="s">
        <v>35769</v>
      </c>
      <c r="K7051" s="1"/>
      <c r="L7051" s="2" t="s">
        <v>35770</v>
      </c>
      <c r="M7051" s="1"/>
      <c r="N7051" s="1"/>
      <c r="O7051" s="1"/>
      <c r="P7051" s="1"/>
      <c r="Q7051" s="1" t="s">
        <v>35771</v>
      </c>
      <c r="R7051" s="1"/>
      <c r="S7051" s="1"/>
      <c r="T7051" s="1"/>
      <c r="U7051" s="1"/>
      <c r="V7051" s="1"/>
      <c r="W7051" s="1"/>
      <c r="X7051" s="1"/>
      <c r="Y7051" s="1"/>
      <c r="Z7051" s="1"/>
      <c r="AA7051" s="1"/>
      <c r="AB7051" s="1"/>
      <c r="AC7051" s="1"/>
      <c r="AD7051" s="1"/>
      <c r="AE7051" s="1"/>
      <c r="AF7051" s="1"/>
    </row>
    <row r="7052">
      <c r="A7052" s="2" t="s">
        <v>35772</v>
      </c>
      <c r="B7052" s="8"/>
      <c r="C7052" s="8" t="s">
        <v>463</v>
      </c>
      <c r="D7052" s="2" t="s">
        <v>6360</v>
      </c>
      <c r="E7052" s="6"/>
      <c r="F7052" s="11" t="b">
        <v>0</v>
      </c>
      <c r="G7052" s="2" t="s">
        <v>35773</v>
      </c>
      <c r="H7052" s="1"/>
      <c r="I7052" s="2" t="s">
        <v>35774</v>
      </c>
      <c r="J7052" s="2" t="s">
        <v>35775</v>
      </c>
      <c r="K7052" s="1"/>
      <c r="L7052" s="1"/>
      <c r="M7052" s="1"/>
      <c r="N7052" s="1"/>
      <c r="O7052" s="1"/>
      <c r="P7052" s="1"/>
      <c r="Q7052" s="2" t="s">
        <v>35776</v>
      </c>
      <c r="R7052" s="1"/>
      <c r="S7052" s="1"/>
      <c r="T7052" s="1"/>
      <c r="U7052" s="1"/>
      <c r="V7052" s="1"/>
      <c r="W7052" s="1"/>
      <c r="X7052" s="1"/>
      <c r="Y7052" s="1"/>
      <c r="Z7052" s="1"/>
      <c r="AA7052" s="1"/>
      <c r="AB7052" s="1"/>
      <c r="AC7052" s="1"/>
      <c r="AD7052" s="1"/>
      <c r="AE7052" s="1"/>
      <c r="AF7052" s="1"/>
    </row>
    <row r="7053">
      <c r="A7053" s="1" t="s">
        <v>35777</v>
      </c>
      <c r="B7053" s="5"/>
      <c r="C7053" s="5" t="s">
        <v>463</v>
      </c>
      <c r="D7053" s="2" t="s">
        <v>6360</v>
      </c>
      <c r="E7053" s="10"/>
      <c r="F7053" s="11" t="b">
        <v>0</v>
      </c>
      <c r="G7053" s="2" t="s">
        <v>35778</v>
      </c>
      <c r="H7053" s="1"/>
      <c r="I7053" s="2" t="s">
        <v>35779</v>
      </c>
      <c r="J7053" s="1" t="s">
        <v>35780</v>
      </c>
      <c r="K7053" s="1"/>
      <c r="L7053" s="1"/>
      <c r="M7053" s="1"/>
      <c r="N7053" s="1"/>
      <c r="O7053" s="1"/>
      <c r="P7053" s="1"/>
      <c r="Q7053" s="1" t="s">
        <v>35781</v>
      </c>
      <c r="R7053" s="1"/>
      <c r="S7053" s="1"/>
      <c r="T7053" s="1"/>
      <c r="U7053" s="1"/>
      <c r="V7053" s="1"/>
      <c r="W7053" s="1"/>
      <c r="X7053" s="1"/>
      <c r="Y7053" s="1"/>
      <c r="Z7053" s="1"/>
      <c r="AA7053" s="1"/>
      <c r="AB7053" s="1"/>
      <c r="AC7053" s="1"/>
      <c r="AD7053" s="1"/>
      <c r="AE7053" s="1"/>
      <c r="AF7053" s="1"/>
    </row>
    <row r="7054">
      <c r="A7054" s="1" t="s">
        <v>35782</v>
      </c>
      <c r="B7054" s="5"/>
      <c r="C7054" s="5" t="s">
        <v>463</v>
      </c>
      <c r="D7054" s="1" t="s">
        <v>523</v>
      </c>
      <c r="E7054" s="6"/>
      <c r="F7054" s="11" t="b">
        <v>0</v>
      </c>
      <c r="G7054" s="2" t="s">
        <v>35783</v>
      </c>
      <c r="H7054" s="1"/>
      <c r="I7054" s="2" t="s">
        <v>35784</v>
      </c>
      <c r="J7054" s="2" t="s">
        <v>35785</v>
      </c>
      <c r="K7054" s="2"/>
      <c r="L7054" s="1"/>
      <c r="M7054" s="1"/>
      <c r="N7054" s="1"/>
      <c r="O7054" s="1"/>
      <c r="P7054" s="1"/>
      <c r="Q7054" s="1" t="s">
        <v>35786</v>
      </c>
      <c r="R7054" s="1"/>
      <c r="S7054" s="1"/>
      <c r="T7054" s="1"/>
      <c r="U7054" s="1"/>
      <c r="V7054" s="1"/>
      <c r="W7054" s="1"/>
      <c r="X7054" s="1"/>
      <c r="Y7054" s="1"/>
      <c r="Z7054" s="1"/>
      <c r="AA7054" s="1"/>
      <c r="AB7054" s="1"/>
      <c r="AC7054" s="1"/>
      <c r="AD7054" s="1"/>
      <c r="AE7054" s="1"/>
      <c r="AF7054" s="1"/>
    </row>
    <row r="7055">
      <c r="A7055" s="1" t="s">
        <v>35787</v>
      </c>
      <c r="B7055" s="5"/>
      <c r="C7055" s="5" t="s">
        <v>463</v>
      </c>
      <c r="D7055" s="2" t="s">
        <v>102</v>
      </c>
      <c r="E7055" s="10"/>
      <c r="F7055" s="11" t="b">
        <v>0</v>
      </c>
      <c r="G7055" s="2" t="s">
        <v>35788</v>
      </c>
      <c r="H7055" s="1"/>
      <c r="I7055" s="2" t="s">
        <v>35789</v>
      </c>
      <c r="J7055" s="1" t="s">
        <v>35790</v>
      </c>
      <c r="K7055" s="1"/>
      <c r="L7055" s="1"/>
      <c r="M7055" s="1"/>
      <c r="N7055" s="1"/>
      <c r="O7055" s="1"/>
      <c r="P7055" s="1"/>
      <c r="Q7055" s="2" t="s">
        <v>35791</v>
      </c>
      <c r="R7055" s="1"/>
      <c r="S7055" s="1"/>
      <c r="T7055" s="1"/>
      <c r="U7055" s="1"/>
      <c r="V7055" s="1"/>
      <c r="W7055" s="1"/>
      <c r="X7055" s="1"/>
      <c r="Y7055" s="1"/>
      <c r="Z7055" s="1"/>
      <c r="AA7055" s="1"/>
      <c r="AB7055" s="1"/>
      <c r="AC7055" s="1"/>
      <c r="AD7055" s="1"/>
      <c r="AE7055" s="1"/>
      <c r="AF7055" s="1"/>
    </row>
    <row r="7056">
      <c r="A7056" s="2" t="s">
        <v>35792</v>
      </c>
      <c r="B7056" s="8"/>
      <c r="C7056" s="8" t="s">
        <v>463</v>
      </c>
      <c r="D7056" s="2" t="s">
        <v>102</v>
      </c>
      <c r="E7056" s="6"/>
      <c r="F7056" s="11" t="b">
        <v>0</v>
      </c>
      <c r="G7056" s="2" t="s">
        <v>35793</v>
      </c>
      <c r="H7056" s="1"/>
      <c r="I7056" s="2" t="s">
        <v>35794</v>
      </c>
      <c r="J7056" s="2" t="s">
        <v>35795</v>
      </c>
      <c r="K7056" s="1"/>
      <c r="L7056" s="1"/>
      <c r="M7056" s="1"/>
      <c r="N7056" s="1"/>
      <c r="O7056" s="1"/>
      <c r="P7056" s="2" t="s">
        <v>8891</v>
      </c>
      <c r="Q7056" s="2" t="s">
        <v>35796</v>
      </c>
      <c r="R7056" s="1"/>
      <c r="S7056" s="1"/>
      <c r="T7056" s="1"/>
      <c r="U7056" s="1"/>
      <c r="V7056" s="1"/>
      <c r="W7056" s="1"/>
      <c r="X7056" s="1"/>
      <c r="Y7056" s="1"/>
      <c r="Z7056" s="1"/>
      <c r="AA7056" s="1"/>
      <c r="AB7056" s="1"/>
      <c r="AC7056" s="1"/>
      <c r="AD7056" s="1"/>
      <c r="AE7056" s="1"/>
      <c r="AF7056" s="1"/>
    </row>
    <row r="7057">
      <c r="A7057" s="1" t="s">
        <v>35797</v>
      </c>
      <c r="B7057" s="5"/>
      <c r="C7057" s="5" t="s">
        <v>463</v>
      </c>
      <c r="D7057" s="1" t="s">
        <v>523</v>
      </c>
      <c r="E7057" s="7"/>
      <c r="F7057" s="11" t="b">
        <v>0</v>
      </c>
      <c r="G7057" s="2" t="s">
        <v>35798</v>
      </c>
      <c r="H7057" s="1"/>
      <c r="I7057" s="2" t="s">
        <v>35799</v>
      </c>
      <c r="J7057" s="1" t="s">
        <v>35800</v>
      </c>
      <c r="K7057" s="1"/>
      <c r="L7057" s="1"/>
      <c r="M7057" s="1"/>
      <c r="N7057" s="1"/>
      <c r="O7057" s="1"/>
      <c r="P7057" s="1"/>
      <c r="Q7057" s="1" t="s">
        <v>35801</v>
      </c>
      <c r="R7057" s="1"/>
      <c r="S7057" s="1"/>
      <c r="T7057" s="1"/>
      <c r="U7057" s="1"/>
      <c r="V7057" s="1"/>
      <c r="W7057" s="1"/>
      <c r="X7057" s="1"/>
      <c r="Y7057" s="1"/>
      <c r="Z7057" s="1"/>
      <c r="AA7057" s="1"/>
      <c r="AB7057" s="1"/>
      <c r="AC7057" s="1"/>
      <c r="AD7057" s="1"/>
      <c r="AE7057" s="1"/>
      <c r="AF7057" s="1"/>
    </row>
    <row r="7058">
      <c r="A7058" s="1" t="s">
        <v>35802</v>
      </c>
      <c r="B7058" s="5"/>
      <c r="C7058" s="5" t="s">
        <v>463</v>
      </c>
      <c r="D7058" s="1" t="s">
        <v>523</v>
      </c>
      <c r="E7058" s="6"/>
      <c r="F7058" s="11" t="b">
        <v>0</v>
      </c>
      <c r="G7058" s="2" t="s">
        <v>35803</v>
      </c>
      <c r="H7058" s="1"/>
      <c r="I7058" s="2" t="s">
        <v>35804</v>
      </c>
      <c r="J7058" s="2" t="s">
        <v>35805</v>
      </c>
      <c r="K7058" s="2"/>
      <c r="L7058" s="1"/>
      <c r="M7058" s="1"/>
      <c r="N7058" s="1"/>
      <c r="O7058" s="1"/>
      <c r="P7058" s="1"/>
      <c r="Q7058" s="1" t="s">
        <v>35806</v>
      </c>
      <c r="R7058" s="1"/>
      <c r="S7058" s="1"/>
      <c r="T7058" s="1"/>
      <c r="U7058" s="1"/>
      <c r="V7058" s="1"/>
      <c r="W7058" s="1"/>
      <c r="X7058" s="1"/>
      <c r="Y7058" s="1"/>
      <c r="Z7058" s="1"/>
      <c r="AA7058" s="1"/>
      <c r="AB7058" s="1"/>
      <c r="AC7058" s="1"/>
      <c r="AD7058" s="1"/>
      <c r="AE7058" s="1"/>
      <c r="AF7058" s="1"/>
    </row>
    <row r="7059">
      <c r="A7059" s="2" t="s">
        <v>35807</v>
      </c>
      <c r="B7059" s="5"/>
      <c r="C7059" s="5" t="s">
        <v>428</v>
      </c>
      <c r="D7059" s="2" t="s">
        <v>102</v>
      </c>
      <c r="E7059" s="10"/>
      <c r="F7059" s="4" t="b">
        <v>1</v>
      </c>
      <c r="G7059" s="2" t="s">
        <v>35808</v>
      </c>
      <c r="H7059" s="1"/>
      <c r="I7059" s="1" t="s">
        <v>35809</v>
      </c>
      <c r="J7059" s="1" t="s">
        <v>35807</v>
      </c>
      <c r="K7059" s="1"/>
      <c r="L7059" s="1"/>
      <c r="M7059" s="1"/>
      <c r="N7059" s="1"/>
      <c r="O7059" s="1"/>
      <c r="P7059" s="1"/>
      <c r="Q7059" s="2" t="s">
        <v>35810</v>
      </c>
      <c r="R7059" s="1"/>
      <c r="S7059" s="1"/>
      <c r="T7059" s="1"/>
      <c r="U7059" s="1"/>
      <c r="V7059" s="1"/>
      <c r="W7059" s="1"/>
      <c r="X7059" s="1"/>
      <c r="Y7059" s="1"/>
      <c r="Z7059" s="1"/>
      <c r="AA7059" s="1"/>
      <c r="AB7059" s="1"/>
      <c r="AC7059" s="1"/>
      <c r="AD7059" s="1"/>
      <c r="AE7059" s="1"/>
      <c r="AF7059" s="1"/>
    </row>
    <row r="7060">
      <c r="A7060" s="2" t="s">
        <v>35811</v>
      </c>
      <c r="B7060" s="5"/>
      <c r="C7060" s="5" t="s">
        <v>463</v>
      </c>
      <c r="D7060" s="1" t="s">
        <v>523</v>
      </c>
      <c r="E7060" s="6"/>
      <c r="F7060" s="11" t="b">
        <v>0</v>
      </c>
      <c r="G7060" s="2" t="s">
        <v>35812</v>
      </c>
      <c r="H7060" s="1"/>
      <c r="I7060" s="2" t="s">
        <v>35813</v>
      </c>
      <c r="J7060" s="2" t="s">
        <v>35814</v>
      </c>
      <c r="K7060" s="2"/>
      <c r="L7060" s="1"/>
      <c r="M7060" s="1"/>
      <c r="N7060" s="1"/>
      <c r="O7060" s="1"/>
      <c r="P7060" s="1"/>
      <c r="Q7060" s="2" t="s">
        <v>35815</v>
      </c>
      <c r="R7060" s="1"/>
      <c r="S7060" s="1"/>
      <c r="T7060" s="1"/>
      <c r="U7060" s="1"/>
      <c r="V7060" s="1"/>
      <c r="W7060" s="1"/>
      <c r="X7060" s="1"/>
      <c r="Y7060" s="1"/>
      <c r="Z7060" s="1"/>
      <c r="AA7060" s="1"/>
      <c r="AB7060" s="1"/>
      <c r="AC7060" s="1"/>
      <c r="AD7060" s="1"/>
      <c r="AE7060" s="1"/>
      <c r="AF7060" s="1"/>
    </row>
    <row r="7061">
      <c r="A7061" s="2" t="s">
        <v>35816</v>
      </c>
      <c r="B7061" s="5"/>
      <c r="C7061" s="5" t="s">
        <v>463</v>
      </c>
      <c r="D7061" s="1" t="s">
        <v>523</v>
      </c>
      <c r="E7061" s="7"/>
      <c r="F7061" s="11" t="b">
        <v>0</v>
      </c>
      <c r="G7061" s="2" t="s">
        <v>35817</v>
      </c>
      <c r="H7061" s="1"/>
      <c r="I7061" s="2" t="s">
        <v>35813</v>
      </c>
      <c r="J7061" s="2" t="s">
        <v>35818</v>
      </c>
      <c r="K7061" s="2"/>
      <c r="L7061" s="1"/>
      <c r="M7061" s="1"/>
      <c r="N7061" s="1"/>
      <c r="O7061" s="1"/>
      <c r="P7061" s="1"/>
      <c r="Q7061" s="2" t="s">
        <v>35819</v>
      </c>
      <c r="R7061" s="1"/>
      <c r="S7061" s="1"/>
      <c r="T7061" s="1"/>
      <c r="U7061" s="1"/>
      <c r="V7061" s="1"/>
      <c r="W7061" s="1"/>
      <c r="X7061" s="1"/>
      <c r="Y7061" s="1"/>
      <c r="Z7061" s="1"/>
      <c r="AA7061" s="1"/>
      <c r="AB7061" s="1"/>
      <c r="AC7061" s="1"/>
      <c r="AD7061" s="1"/>
      <c r="AE7061" s="1"/>
      <c r="AF7061" s="1"/>
    </row>
    <row r="7062">
      <c r="A7062" s="1" t="s">
        <v>35820</v>
      </c>
      <c r="B7062" s="5"/>
      <c r="C7062" s="5" t="s">
        <v>428</v>
      </c>
      <c r="D7062" s="2" t="s">
        <v>102</v>
      </c>
      <c r="E7062" s="9"/>
      <c r="F7062" s="4" t="b">
        <v>1</v>
      </c>
      <c r="G7062" s="2" t="s">
        <v>35821</v>
      </c>
      <c r="H7062" s="1"/>
      <c r="I7062" s="1" t="s">
        <v>35822</v>
      </c>
      <c r="J7062" s="2" t="s">
        <v>35823</v>
      </c>
      <c r="K7062" s="2"/>
      <c r="L7062" s="1"/>
      <c r="M7062" s="1"/>
      <c r="N7062" s="1"/>
      <c r="O7062" s="1"/>
      <c r="P7062" s="2" t="s">
        <v>1869</v>
      </c>
      <c r="Q7062" s="2" t="s">
        <v>35824</v>
      </c>
      <c r="R7062" s="1"/>
      <c r="S7062" s="1"/>
      <c r="T7062" s="1"/>
      <c r="U7062" s="1"/>
      <c r="V7062" s="1"/>
      <c r="W7062" s="1"/>
      <c r="X7062" s="1"/>
      <c r="Y7062" s="1"/>
      <c r="Z7062" s="1"/>
      <c r="AA7062" s="1"/>
      <c r="AB7062" s="1"/>
      <c r="AC7062" s="1"/>
      <c r="AD7062" s="1"/>
      <c r="AE7062" s="1"/>
      <c r="AF7062" s="1"/>
    </row>
    <row r="7063">
      <c r="A7063" s="1" t="s">
        <v>35825</v>
      </c>
      <c r="B7063" s="5"/>
      <c r="C7063" s="5" t="s">
        <v>428</v>
      </c>
      <c r="D7063" s="2" t="s">
        <v>464</v>
      </c>
      <c r="E7063" s="10"/>
      <c r="F7063" s="4" t="b">
        <v>1</v>
      </c>
      <c r="G7063" s="2" t="s">
        <v>35826</v>
      </c>
      <c r="H7063" s="1"/>
      <c r="I7063" s="1" t="s">
        <v>35827</v>
      </c>
      <c r="J7063" s="2" t="s">
        <v>35828</v>
      </c>
      <c r="K7063" s="1"/>
      <c r="L7063" s="1"/>
      <c r="M7063" s="1"/>
      <c r="N7063" s="1"/>
      <c r="O7063" s="1"/>
      <c r="P7063" s="1"/>
      <c r="Q7063" s="2" t="s">
        <v>35829</v>
      </c>
      <c r="R7063" s="1"/>
      <c r="S7063" s="1"/>
      <c r="T7063" s="1"/>
      <c r="U7063" s="1"/>
      <c r="V7063" s="1"/>
      <c r="W7063" s="1"/>
      <c r="X7063" s="1"/>
      <c r="Y7063" s="1"/>
      <c r="Z7063" s="1"/>
      <c r="AA7063" s="1"/>
      <c r="AB7063" s="1"/>
      <c r="AC7063" s="1"/>
      <c r="AD7063" s="1"/>
      <c r="AE7063" s="1"/>
      <c r="AF7063" s="1"/>
    </row>
    <row r="7064">
      <c r="A7064" s="2" t="s">
        <v>35830</v>
      </c>
      <c r="B7064" s="8"/>
      <c r="C7064" s="8" t="s">
        <v>463</v>
      </c>
      <c r="D7064" s="2" t="s">
        <v>102</v>
      </c>
      <c r="E7064" s="9"/>
      <c r="F7064" s="11" t="b">
        <v>0</v>
      </c>
      <c r="G7064" s="2" t="s">
        <v>35831</v>
      </c>
      <c r="H7064" s="1"/>
      <c r="I7064" s="2" t="s">
        <v>35832</v>
      </c>
      <c r="J7064" s="2" t="s">
        <v>35833</v>
      </c>
      <c r="K7064" s="2"/>
      <c r="L7064" s="1"/>
      <c r="M7064" s="1"/>
      <c r="N7064" s="1"/>
      <c r="O7064" s="1"/>
      <c r="P7064" s="1"/>
      <c r="Q7064" s="2" t="s">
        <v>35834</v>
      </c>
      <c r="R7064" s="1"/>
      <c r="S7064" s="1"/>
      <c r="T7064" s="1"/>
      <c r="U7064" s="1"/>
      <c r="V7064" s="1"/>
      <c r="W7064" s="1"/>
      <c r="X7064" s="1"/>
      <c r="Y7064" s="1"/>
      <c r="Z7064" s="1"/>
      <c r="AA7064" s="1"/>
      <c r="AB7064" s="1"/>
      <c r="AC7064" s="1"/>
      <c r="AD7064" s="1"/>
      <c r="AE7064" s="1"/>
      <c r="AF7064" s="1"/>
    </row>
    <row r="7065">
      <c r="A7065" s="2" t="s">
        <v>35835</v>
      </c>
      <c r="B7065" s="8"/>
      <c r="C7065" s="8" t="s">
        <v>463</v>
      </c>
      <c r="D7065" s="2" t="s">
        <v>102</v>
      </c>
      <c r="E7065" s="10"/>
      <c r="F7065" s="11" t="b">
        <v>0</v>
      </c>
      <c r="G7065" s="2" t="s">
        <v>35836</v>
      </c>
      <c r="H7065" s="1"/>
      <c r="I7065" s="2" t="s">
        <v>35837</v>
      </c>
      <c r="J7065" s="2" t="s">
        <v>35838</v>
      </c>
      <c r="K7065" s="2"/>
      <c r="L7065" s="1"/>
      <c r="M7065" s="1"/>
      <c r="N7065" s="1"/>
      <c r="O7065" s="1"/>
      <c r="P7065" s="1"/>
      <c r="Q7065" s="2" t="s">
        <v>35839</v>
      </c>
      <c r="R7065" s="1"/>
      <c r="S7065" s="1"/>
      <c r="T7065" s="1"/>
      <c r="U7065" s="1"/>
      <c r="V7065" s="1"/>
      <c r="W7065" s="1"/>
      <c r="X7065" s="1"/>
      <c r="Y7065" s="1"/>
      <c r="Z7065" s="1"/>
      <c r="AA7065" s="1"/>
      <c r="AB7065" s="1"/>
      <c r="AC7065" s="1"/>
      <c r="AD7065" s="1"/>
      <c r="AE7065" s="1"/>
      <c r="AF7065" s="1"/>
    </row>
    <row r="7066">
      <c r="A7066" s="2" t="s">
        <v>35840</v>
      </c>
      <c r="B7066" s="8"/>
      <c r="C7066" s="8" t="s">
        <v>428</v>
      </c>
      <c r="D7066" s="2" t="s">
        <v>102</v>
      </c>
      <c r="E7066" s="9"/>
      <c r="F7066" s="4" t="b">
        <v>1</v>
      </c>
      <c r="G7066" s="2" t="s">
        <v>35841</v>
      </c>
      <c r="H7066" s="1"/>
      <c r="I7066" s="2" t="s">
        <v>35842</v>
      </c>
      <c r="J7066" s="2" t="s">
        <v>35843</v>
      </c>
      <c r="K7066" s="2"/>
      <c r="L7066" s="2" t="s">
        <v>35844</v>
      </c>
      <c r="M7066" s="1"/>
      <c r="N7066" s="1"/>
      <c r="O7066" s="1"/>
      <c r="P7066" s="2" t="s">
        <v>1045</v>
      </c>
      <c r="Q7066" s="2" t="s">
        <v>35845</v>
      </c>
      <c r="R7066" s="2"/>
      <c r="S7066" s="2" t="s">
        <v>35841</v>
      </c>
      <c r="T7066" s="2" t="s">
        <v>35846</v>
      </c>
      <c r="U7066" s="2" t="s">
        <v>35847</v>
      </c>
      <c r="V7066" s="1"/>
      <c r="W7066" s="1"/>
      <c r="X7066" s="1"/>
      <c r="Y7066" s="1"/>
      <c r="Z7066" s="1"/>
      <c r="AA7066" s="1"/>
      <c r="AB7066" s="1"/>
      <c r="AC7066" s="1"/>
      <c r="AD7066" s="1"/>
      <c r="AE7066" s="1"/>
      <c r="AF7066" s="1"/>
    </row>
    <row r="7067">
      <c r="A7067" s="2" t="s">
        <v>35767</v>
      </c>
      <c r="B7067" s="8"/>
      <c r="C7067" s="8" t="s">
        <v>428</v>
      </c>
      <c r="D7067" s="2" t="s">
        <v>102</v>
      </c>
      <c r="E7067" s="7"/>
      <c r="F7067" s="11" t="b">
        <v>0</v>
      </c>
      <c r="G7067" s="2" t="s">
        <v>35848</v>
      </c>
      <c r="H7067" s="1"/>
      <c r="I7067" s="2" t="s">
        <v>35849</v>
      </c>
      <c r="J7067" s="2" t="s">
        <v>35850</v>
      </c>
      <c r="K7067" s="1"/>
      <c r="L7067" s="1"/>
      <c r="M7067" s="1"/>
      <c r="N7067" s="1"/>
      <c r="O7067" s="1"/>
      <c r="P7067" s="2" t="s">
        <v>451</v>
      </c>
      <c r="Q7067" s="2" t="s">
        <v>35851</v>
      </c>
      <c r="R7067" s="1"/>
      <c r="S7067" s="1"/>
      <c r="T7067" s="1"/>
      <c r="U7067" s="1"/>
      <c r="V7067" s="1"/>
      <c r="W7067" s="1"/>
      <c r="X7067" s="1"/>
      <c r="Y7067" s="1"/>
      <c r="Z7067" s="1"/>
      <c r="AA7067" s="1"/>
      <c r="AB7067" s="1"/>
      <c r="AC7067" s="1"/>
      <c r="AD7067" s="1"/>
      <c r="AE7067" s="1"/>
      <c r="AF7067" s="1"/>
    </row>
    <row r="7068">
      <c r="A7068" s="1" t="s">
        <v>35852</v>
      </c>
      <c r="B7068" s="5"/>
      <c r="C7068" s="5" t="s">
        <v>463</v>
      </c>
      <c r="D7068" s="2" t="s">
        <v>464</v>
      </c>
      <c r="E7068" s="9"/>
      <c r="F7068" s="11" t="b">
        <v>0</v>
      </c>
      <c r="G7068" s="2" t="s">
        <v>35853</v>
      </c>
      <c r="H7068" s="1"/>
      <c r="I7068" s="2" t="s">
        <v>35854</v>
      </c>
      <c r="J7068" s="2" t="s">
        <v>35855</v>
      </c>
      <c r="K7068" s="2"/>
      <c r="L7068" s="1"/>
      <c r="M7068" s="1"/>
      <c r="N7068" s="1"/>
      <c r="O7068" s="1"/>
      <c r="P7068" s="1"/>
      <c r="Q7068" s="1" t="s">
        <v>35856</v>
      </c>
      <c r="R7068" s="1"/>
      <c r="S7068" s="1"/>
      <c r="T7068" s="1"/>
      <c r="U7068" s="1"/>
      <c r="V7068" s="1"/>
      <c r="W7068" s="1"/>
      <c r="X7068" s="1"/>
      <c r="Y7068" s="1"/>
      <c r="Z7068" s="1"/>
      <c r="AA7068" s="1"/>
      <c r="AB7068" s="1"/>
      <c r="AC7068" s="1"/>
      <c r="AD7068" s="1"/>
      <c r="AE7068" s="1"/>
      <c r="AF7068" s="1"/>
    </row>
    <row r="7069">
      <c r="A7069" s="1" t="s">
        <v>35857</v>
      </c>
      <c r="B7069" s="5"/>
      <c r="C7069" s="5" t="s">
        <v>428</v>
      </c>
      <c r="D7069" s="2" t="s">
        <v>102</v>
      </c>
      <c r="E7069" s="10"/>
      <c r="F7069" s="4" t="b">
        <v>1</v>
      </c>
      <c r="G7069" s="2" t="s">
        <v>35858</v>
      </c>
      <c r="H7069" s="1"/>
      <c r="I7069" s="1" t="s">
        <v>35859</v>
      </c>
      <c r="J7069" s="2" t="s">
        <v>35860</v>
      </c>
      <c r="K7069" s="2"/>
      <c r="L7069" s="1"/>
      <c r="M7069" s="1"/>
      <c r="N7069" s="1"/>
      <c r="O7069" s="1"/>
      <c r="P7069" s="2" t="s">
        <v>3213</v>
      </c>
      <c r="Q7069" s="2" t="s">
        <v>35861</v>
      </c>
      <c r="R7069" s="1"/>
      <c r="S7069" s="1"/>
      <c r="T7069" s="1"/>
      <c r="U7069" s="1"/>
      <c r="V7069" s="1"/>
      <c r="W7069" s="1"/>
      <c r="X7069" s="1"/>
      <c r="Y7069" s="1"/>
      <c r="Z7069" s="1"/>
      <c r="AA7069" s="1"/>
      <c r="AB7069" s="1"/>
      <c r="AC7069" s="1"/>
      <c r="AD7069" s="1"/>
      <c r="AE7069" s="1"/>
      <c r="AF7069" s="1"/>
    </row>
    <row r="7070">
      <c r="A7070" s="1" t="s">
        <v>35862</v>
      </c>
      <c r="B7070" s="5"/>
      <c r="C7070" s="5" t="s">
        <v>463</v>
      </c>
      <c r="D7070" s="2" t="s">
        <v>464</v>
      </c>
      <c r="E7070" s="9"/>
      <c r="F7070" s="11" t="b">
        <v>0</v>
      </c>
      <c r="G7070" s="2" t="s">
        <v>35863</v>
      </c>
      <c r="H7070" s="1"/>
      <c r="I7070" s="2" t="s">
        <v>35864</v>
      </c>
      <c r="J7070" s="2" t="s">
        <v>35865</v>
      </c>
      <c r="K7070" s="2"/>
      <c r="L7070" s="1"/>
      <c r="M7070" s="1"/>
      <c r="N7070" s="1"/>
      <c r="O7070" s="1"/>
      <c r="P7070" s="1"/>
      <c r="Q7070" s="1" t="s">
        <v>35866</v>
      </c>
      <c r="R7070" s="1"/>
      <c r="S7070" s="1"/>
      <c r="T7070" s="1"/>
      <c r="U7070" s="1"/>
      <c r="V7070" s="1"/>
      <c r="W7070" s="1"/>
      <c r="X7070" s="1"/>
      <c r="Y7070" s="1"/>
      <c r="Z7070" s="1"/>
      <c r="AA7070" s="1"/>
      <c r="AB7070" s="1"/>
      <c r="AC7070" s="1"/>
      <c r="AD7070" s="1"/>
      <c r="AE7070" s="1"/>
      <c r="AF7070" s="1"/>
    </row>
    <row r="7071">
      <c r="A7071" s="1" t="s">
        <v>35867</v>
      </c>
      <c r="B7071" s="5"/>
      <c r="C7071" s="5" t="s">
        <v>428</v>
      </c>
      <c r="D7071" s="1" t="s">
        <v>523</v>
      </c>
      <c r="E7071" s="7"/>
      <c r="F7071" s="4" t="b">
        <v>1</v>
      </c>
      <c r="G7071" s="2" t="s">
        <v>35868</v>
      </c>
      <c r="H7071" s="1"/>
      <c r="I7071" s="1" t="s">
        <v>35869</v>
      </c>
      <c r="J7071" s="2" t="s">
        <v>35870</v>
      </c>
      <c r="K7071" s="2"/>
      <c r="L7071" s="1"/>
      <c r="M7071" s="1"/>
      <c r="N7071" s="1"/>
      <c r="O7071" s="1"/>
      <c r="P7071" s="1"/>
      <c r="Q7071" s="1" t="s">
        <v>35871</v>
      </c>
      <c r="R7071" s="1"/>
      <c r="S7071" s="1"/>
      <c r="T7071" s="1"/>
      <c r="U7071" s="1"/>
      <c r="V7071" s="1"/>
      <c r="W7071" s="1"/>
      <c r="X7071" s="1"/>
      <c r="Y7071" s="1"/>
      <c r="Z7071" s="1"/>
      <c r="AA7071" s="1"/>
      <c r="AB7071" s="1"/>
      <c r="AC7071" s="1"/>
      <c r="AD7071" s="1"/>
      <c r="AE7071" s="1"/>
      <c r="AF7071" s="1"/>
    </row>
    <row r="7072">
      <c r="A7072" s="1" t="s">
        <v>35872</v>
      </c>
      <c r="B7072" s="5"/>
      <c r="C7072" s="5" t="s">
        <v>463</v>
      </c>
      <c r="D7072" s="2" t="s">
        <v>102</v>
      </c>
      <c r="E7072" s="9"/>
      <c r="F7072" s="11" t="b">
        <v>0</v>
      </c>
      <c r="G7072" s="2" t="s">
        <v>35873</v>
      </c>
      <c r="H7072" s="1"/>
      <c r="I7072" s="2" t="s">
        <v>35874</v>
      </c>
      <c r="J7072" s="1" t="s">
        <v>35875</v>
      </c>
      <c r="K7072" s="1"/>
      <c r="L7072" s="1"/>
      <c r="M7072" s="1"/>
      <c r="N7072" s="1"/>
      <c r="O7072" s="1"/>
      <c r="P7072" s="1"/>
      <c r="Q7072" s="1" t="s">
        <v>35876</v>
      </c>
      <c r="R7072" s="1"/>
      <c r="S7072" s="1"/>
      <c r="T7072" s="1"/>
      <c r="U7072" s="1"/>
      <c r="V7072" s="1"/>
      <c r="W7072" s="1"/>
      <c r="X7072" s="1"/>
      <c r="Y7072" s="1"/>
      <c r="Z7072" s="1"/>
      <c r="AA7072" s="1"/>
      <c r="AB7072" s="1"/>
      <c r="AC7072" s="1"/>
      <c r="AD7072" s="1"/>
      <c r="AE7072" s="1"/>
      <c r="AF7072" s="1"/>
    </row>
    <row r="7073">
      <c r="A7073" s="2" t="s">
        <v>35877</v>
      </c>
      <c r="B7073" s="8"/>
      <c r="C7073" s="8" t="s">
        <v>428</v>
      </c>
      <c r="D7073" s="2" t="s">
        <v>102</v>
      </c>
      <c r="E7073" s="10"/>
      <c r="F7073" s="11" t="b">
        <v>0</v>
      </c>
      <c r="G7073" s="2" t="s">
        <v>35878</v>
      </c>
      <c r="H7073" s="1"/>
      <c r="I7073" s="2" t="s">
        <v>35879</v>
      </c>
      <c r="J7073" s="2" t="s">
        <v>35880</v>
      </c>
      <c r="K7073" s="2"/>
      <c r="L7073" s="1"/>
      <c r="M7073" s="1"/>
      <c r="N7073" s="1"/>
      <c r="O7073" s="1"/>
      <c r="P7073" s="2" t="s">
        <v>770</v>
      </c>
      <c r="Q7073" s="2" t="s">
        <v>35881</v>
      </c>
      <c r="R7073" s="1"/>
      <c r="S7073" s="1"/>
      <c r="T7073" s="1"/>
      <c r="U7073" s="1"/>
      <c r="V7073" s="1"/>
      <c r="W7073" s="1"/>
      <c r="X7073" s="1"/>
      <c r="Y7073" s="1"/>
      <c r="Z7073" s="1"/>
      <c r="AA7073" s="1"/>
      <c r="AB7073" s="1"/>
      <c r="AC7073" s="1"/>
      <c r="AD7073" s="1"/>
      <c r="AE7073" s="1"/>
      <c r="AF7073" s="1"/>
    </row>
    <row r="7074">
      <c r="A7074" s="1" t="s">
        <v>35882</v>
      </c>
      <c r="B7074" s="5"/>
      <c r="C7074" s="5" t="s">
        <v>428</v>
      </c>
      <c r="D7074" s="2" t="s">
        <v>102</v>
      </c>
      <c r="E7074" s="9"/>
      <c r="F7074" s="4" t="b">
        <v>1</v>
      </c>
      <c r="G7074" s="2" t="s">
        <v>35883</v>
      </c>
      <c r="H7074" s="1"/>
      <c r="I7074" s="1" t="s">
        <v>35884</v>
      </c>
      <c r="J7074" s="2" t="s">
        <v>35885</v>
      </c>
      <c r="K7074" s="2"/>
      <c r="L7074" s="1"/>
      <c r="M7074" s="1"/>
      <c r="N7074" s="1"/>
      <c r="O7074" s="1"/>
      <c r="P7074" s="2" t="s">
        <v>4963</v>
      </c>
      <c r="Q7074" s="2" t="s">
        <v>35886</v>
      </c>
      <c r="R7074" s="1"/>
      <c r="S7074" s="1"/>
      <c r="T7074" s="1"/>
      <c r="U7074" s="1"/>
      <c r="V7074" s="1"/>
      <c r="W7074" s="1"/>
      <c r="X7074" s="1"/>
      <c r="Y7074" s="1"/>
      <c r="Z7074" s="1"/>
      <c r="AA7074" s="1"/>
      <c r="AB7074" s="1"/>
      <c r="AC7074" s="1"/>
      <c r="AD7074" s="1"/>
      <c r="AE7074" s="1"/>
      <c r="AF7074" s="1"/>
    </row>
    <row r="7075">
      <c r="A7075" s="1" t="s">
        <v>35887</v>
      </c>
      <c r="B7075" s="5"/>
      <c r="C7075" s="5" t="s">
        <v>428</v>
      </c>
      <c r="D7075" s="2" t="s">
        <v>102</v>
      </c>
      <c r="E7075" s="10"/>
      <c r="F7075" s="4" t="b">
        <v>1</v>
      </c>
      <c r="G7075" s="2" t="s">
        <v>35888</v>
      </c>
      <c r="H7075" s="1"/>
      <c r="I7075" s="1" t="s">
        <v>35889</v>
      </c>
      <c r="J7075" s="2" t="s">
        <v>35890</v>
      </c>
      <c r="K7075" s="2"/>
      <c r="L7075" s="1"/>
      <c r="M7075" s="2" t="s">
        <v>35891</v>
      </c>
      <c r="N7075" s="1"/>
      <c r="O7075" s="1"/>
      <c r="P7075" s="2" t="s">
        <v>4399</v>
      </c>
      <c r="Q7075" s="2" t="s">
        <v>35892</v>
      </c>
      <c r="R7075" s="1"/>
      <c r="S7075" s="1"/>
      <c r="T7075" s="1"/>
      <c r="U7075" s="1"/>
      <c r="V7075" s="1"/>
      <c r="W7075" s="1"/>
      <c r="X7075" s="1"/>
      <c r="Y7075" s="1"/>
      <c r="Z7075" s="1"/>
      <c r="AA7075" s="1"/>
      <c r="AB7075" s="1"/>
      <c r="AC7075" s="1"/>
      <c r="AD7075" s="1"/>
      <c r="AE7075" s="1"/>
      <c r="AF7075" s="1"/>
    </row>
    <row r="7076">
      <c r="A7076" s="1" t="s">
        <v>35893</v>
      </c>
      <c r="B7076" s="5"/>
      <c r="C7076" s="5" t="s">
        <v>463</v>
      </c>
      <c r="D7076" s="2" t="s">
        <v>102</v>
      </c>
      <c r="E7076" s="9"/>
      <c r="F7076" s="11" t="b">
        <v>0</v>
      </c>
      <c r="G7076" s="2" t="s">
        <v>35894</v>
      </c>
      <c r="H7076" s="1"/>
      <c r="I7076" s="2" t="s">
        <v>35895</v>
      </c>
      <c r="J7076" s="2" t="s">
        <v>35896</v>
      </c>
      <c r="K7076" s="2"/>
      <c r="L7076" s="1"/>
      <c r="M7076" s="1"/>
      <c r="N7076" s="1"/>
      <c r="O7076" s="1"/>
      <c r="P7076" s="1"/>
      <c r="Q7076" s="1" t="s">
        <v>35897</v>
      </c>
      <c r="R7076" s="1"/>
      <c r="S7076" s="1"/>
      <c r="T7076" s="1"/>
      <c r="U7076" s="1"/>
      <c r="V7076" s="1"/>
      <c r="W7076" s="1"/>
      <c r="X7076" s="1"/>
      <c r="Y7076" s="1"/>
      <c r="Z7076" s="1"/>
      <c r="AA7076" s="1"/>
      <c r="AB7076" s="1"/>
      <c r="AC7076" s="1"/>
      <c r="AD7076" s="1"/>
      <c r="AE7076" s="1"/>
      <c r="AF7076" s="1"/>
    </row>
    <row r="7077">
      <c r="A7077" s="1" t="s">
        <v>35898</v>
      </c>
      <c r="B7077" s="5"/>
      <c r="C7077" s="5" t="s">
        <v>428</v>
      </c>
      <c r="D7077" s="2" t="s">
        <v>102</v>
      </c>
      <c r="E7077" s="10"/>
      <c r="F7077" s="4" t="b">
        <v>1</v>
      </c>
      <c r="G7077" s="2" t="s">
        <v>35899</v>
      </c>
      <c r="H7077" s="1"/>
      <c r="I7077" s="1" t="s">
        <v>35900</v>
      </c>
      <c r="J7077" s="2" t="s">
        <v>35901</v>
      </c>
      <c r="K7077" s="2"/>
      <c r="L7077" s="1"/>
      <c r="M7077" s="1"/>
      <c r="N7077" s="1"/>
      <c r="O7077" s="1"/>
      <c r="P7077" s="1" t="s">
        <v>1594</v>
      </c>
      <c r="Q7077" s="2" t="s">
        <v>35902</v>
      </c>
      <c r="R7077" s="1"/>
      <c r="S7077" s="1"/>
      <c r="T7077" s="1"/>
      <c r="U7077" s="1"/>
      <c r="V7077" s="1"/>
      <c r="W7077" s="1"/>
      <c r="X7077" s="1"/>
      <c r="Y7077" s="1"/>
      <c r="Z7077" s="1"/>
      <c r="AA7077" s="1"/>
      <c r="AB7077" s="1"/>
      <c r="AC7077" s="1"/>
      <c r="AD7077" s="1"/>
      <c r="AE7077" s="1"/>
      <c r="AF7077" s="1"/>
    </row>
    <row r="7078">
      <c r="A7078" s="1" t="s">
        <v>35903</v>
      </c>
      <c r="B7078" s="5"/>
      <c r="C7078" s="5" t="s">
        <v>428</v>
      </c>
      <c r="D7078" s="2" t="s">
        <v>102</v>
      </c>
      <c r="E7078" s="9"/>
      <c r="F7078" s="4" t="b">
        <v>1</v>
      </c>
      <c r="G7078" s="2" t="s">
        <v>35904</v>
      </c>
      <c r="H7078" s="1"/>
      <c r="I7078" s="1" t="s">
        <v>35905</v>
      </c>
      <c r="J7078" s="2" t="s">
        <v>35906</v>
      </c>
      <c r="K7078" s="2"/>
      <c r="L7078" s="1"/>
      <c r="M7078" s="1"/>
      <c r="N7078" s="1"/>
      <c r="O7078" s="1"/>
      <c r="P7078" s="2" t="s">
        <v>1368</v>
      </c>
      <c r="Q7078" s="2" t="s">
        <v>35907</v>
      </c>
      <c r="R7078" s="1"/>
      <c r="S7078" s="1"/>
      <c r="T7078" s="1"/>
      <c r="U7078" s="1"/>
      <c r="V7078" s="1"/>
      <c r="W7078" s="1"/>
      <c r="X7078" s="1"/>
      <c r="Y7078" s="1"/>
      <c r="Z7078" s="1"/>
      <c r="AA7078" s="1"/>
      <c r="AB7078" s="1"/>
      <c r="AC7078" s="1"/>
      <c r="AD7078" s="1"/>
      <c r="AE7078" s="1"/>
      <c r="AF7078" s="1"/>
    </row>
    <row r="7079">
      <c r="A7079" s="1" t="s">
        <v>35908</v>
      </c>
      <c r="B7079" s="5"/>
      <c r="C7079" s="5" t="s">
        <v>428</v>
      </c>
      <c r="D7079" s="2" t="s">
        <v>102</v>
      </c>
      <c r="E7079" s="10"/>
      <c r="F7079" s="4" t="b">
        <v>1</v>
      </c>
      <c r="G7079" s="2" t="s">
        <v>35909</v>
      </c>
      <c r="H7079" s="1"/>
      <c r="I7079" s="1" t="s">
        <v>35910</v>
      </c>
      <c r="J7079" s="1" t="s">
        <v>35911</v>
      </c>
      <c r="K7079" s="1"/>
      <c r="L7079" s="1"/>
      <c r="M7079" s="1"/>
      <c r="N7079" s="1"/>
      <c r="O7079" s="1"/>
      <c r="P7079" s="1"/>
      <c r="Q7079" s="2" t="s">
        <v>35912</v>
      </c>
      <c r="R7079" s="1"/>
      <c r="S7079" s="1"/>
      <c r="T7079" s="1"/>
      <c r="U7079" s="1"/>
      <c r="V7079" s="1"/>
      <c r="W7079" s="1"/>
      <c r="X7079" s="1"/>
      <c r="Y7079" s="1"/>
      <c r="Z7079" s="1"/>
      <c r="AA7079" s="1"/>
      <c r="AB7079" s="1"/>
      <c r="AC7079" s="1"/>
      <c r="AD7079" s="1"/>
      <c r="AE7079" s="1"/>
      <c r="AF7079" s="1"/>
    </row>
    <row r="7080">
      <c r="A7080" s="2" t="s">
        <v>35913</v>
      </c>
      <c r="B7080" s="8" t="s">
        <v>477</v>
      </c>
      <c r="C7080" s="8" t="s">
        <v>474</v>
      </c>
      <c r="D7080" s="2" t="s">
        <v>475</v>
      </c>
      <c r="E7080" s="6"/>
      <c r="F7080" s="11" t="b">
        <v>0</v>
      </c>
      <c r="G7080" s="2" t="s">
        <v>35914</v>
      </c>
      <c r="H7080" s="1"/>
      <c r="I7080" s="2" t="s">
        <v>35915</v>
      </c>
      <c r="J7080" s="2" t="s">
        <v>35916</v>
      </c>
      <c r="K7080" s="1"/>
      <c r="L7080" s="1"/>
      <c r="M7080" s="1"/>
      <c r="N7080" s="1"/>
      <c r="O7080" s="1"/>
      <c r="P7080" s="2" t="s">
        <v>477</v>
      </c>
      <c r="Q7080" s="2" t="s">
        <v>35917</v>
      </c>
      <c r="R7080" s="1"/>
      <c r="S7080" s="1"/>
      <c r="T7080" s="2" t="s">
        <v>35918</v>
      </c>
      <c r="U7080" s="1"/>
      <c r="V7080" s="1"/>
      <c r="W7080" s="1"/>
      <c r="X7080" s="1"/>
      <c r="Y7080" s="1"/>
      <c r="Z7080" s="1"/>
      <c r="AA7080" s="1"/>
      <c r="AB7080" s="1"/>
      <c r="AC7080" s="1"/>
      <c r="AD7080" s="1"/>
      <c r="AE7080" s="1"/>
      <c r="AF7080" s="1"/>
    </row>
    <row r="7081">
      <c r="A7081" s="1" t="s">
        <v>35919</v>
      </c>
      <c r="B7081" s="5"/>
      <c r="C7081" s="5" t="s">
        <v>463</v>
      </c>
      <c r="D7081" s="2" t="s">
        <v>102</v>
      </c>
      <c r="E7081" s="10"/>
      <c r="F7081" s="11" t="b">
        <v>0</v>
      </c>
      <c r="G7081" s="2" t="s">
        <v>35920</v>
      </c>
      <c r="H7081" s="1"/>
      <c r="I7081" s="2" t="s">
        <v>35921</v>
      </c>
      <c r="J7081" s="1" t="s">
        <v>35922</v>
      </c>
      <c r="K7081" s="1"/>
      <c r="L7081" s="1"/>
      <c r="M7081" s="1"/>
      <c r="N7081" s="1"/>
      <c r="O7081" s="1"/>
      <c r="P7081" s="1"/>
      <c r="Q7081" s="1" t="s">
        <v>35923</v>
      </c>
      <c r="R7081" s="1"/>
      <c r="S7081" s="1"/>
      <c r="T7081" s="1"/>
      <c r="U7081" s="1"/>
      <c r="V7081" s="1"/>
      <c r="W7081" s="1"/>
      <c r="X7081" s="1"/>
      <c r="Y7081" s="1"/>
      <c r="Z7081" s="1"/>
      <c r="AA7081" s="1"/>
      <c r="AB7081" s="1"/>
      <c r="AC7081" s="1"/>
      <c r="AD7081" s="1"/>
      <c r="AE7081" s="1"/>
      <c r="AF7081" s="1"/>
    </row>
    <row r="7082">
      <c r="A7082" s="1" t="s">
        <v>35924</v>
      </c>
      <c r="B7082" s="5"/>
      <c r="C7082" s="5" t="s">
        <v>463</v>
      </c>
      <c r="D7082" s="2" t="s">
        <v>102</v>
      </c>
      <c r="E7082" s="9"/>
      <c r="F7082" s="11" t="b">
        <v>0</v>
      </c>
      <c r="G7082" s="2" t="s">
        <v>35925</v>
      </c>
      <c r="H7082" s="1"/>
      <c r="I7082" s="2" t="s">
        <v>35926</v>
      </c>
      <c r="J7082" s="2" t="s">
        <v>35927</v>
      </c>
      <c r="K7082" s="2"/>
      <c r="L7082" s="1"/>
      <c r="M7082" s="1"/>
      <c r="N7082" s="1"/>
      <c r="O7082" s="1"/>
      <c r="P7082" s="1"/>
      <c r="Q7082" s="1" t="s">
        <v>35928</v>
      </c>
      <c r="R7082" s="1"/>
      <c r="S7082" s="1"/>
      <c r="T7082" s="1"/>
      <c r="U7082" s="1"/>
      <c r="V7082" s="1"/>
      <c r="W7082" s="1"/>
      <c r="X7082" s="1"/>
      <c r="Y7082" s="1"/>
      <c r="Z7082" s="1"/>
      <c r="AA7082" s="1"/>
      <c r="AB7082" s="1"/>
      <c r="AC7082" s="1"/>
      <c r="AD7082" s="1"/>
      <c r="AE7082" s="1"/>
      <c r="AF7082" s="1"/>
    </row>
    <row r="7083">
      <c r="A7083" s="1" t="s">
        <v>35929</v>
      </c>
      <c r="B7083" s="5"/>
      <c r="C7083" s="5" t="s">
        <v>463</v>
      </c>
      <c r="D7083" s="1" t="s">
        <v>523</v>
      </c>
      <c r="E7083" s="7"/>
      <c r="F7083" s="11" t="b">
        <v>0</v>
      </c>
      <c r="G7083" s="2" t="s">
        <v>35930</v>
      </c>
      <c r="H7083" s="1"/>
      <c r="I7083" s="2" t="s">
        <v>35931</v>
      </c>
      <c r="J7083" s="2" t="s">
        <v>35932</v>
      </c>
      <c r="K7083" s="2"/>
      <c r="L7083" s="1"/>
      <c r="M7083" s="1"/>
      <c r="N7083" s="1"/>
      <c r="O7083" s="1"/>
      <c r="P7083" s="1"/>
      <c r="Q7083" s="1" t="s">
        <v>35933</v>
      </c>
      <c r="R7083" s="1"/>
      <c r="S7083" s="1"/>
      <c r="T7083" s="1"/>
      <c r="U7083" s="1"/>
      <c r="V7083" s="1"/>
      <c r="W7083" s="1"/>
      <c r="X7083" s="1"/>
      <c r="Y7083" s="1"/>
      <c r="Z7083" s="1"/>
      <c r="AA7083" s="1"/>
      <c r="AB7083" s="1"/>
      <c r="AC7083" s="1"/>
      <c r="AD7083" s="1"/>
      <c r="AE7083" s="1"/>
      <c r="AF7083" s="1"/>
    </row>
    <row r="7084">
      <c r="A7084" s="2" t="s">
        <v>35934</v>
      </c>
      <c r="B7084" s="8"/>
      <c r="C7084" s="8" t="s">
        <v>428</v>
      </c>
      <c r="D7084" s="2" t="s">
        <v>102</v>
      </c>
      <c r="E7084" s="9"/>
      <c r="F7084" s="4" t="b">
        <v>1</v>
      </c>
      <c r="G7084" s="2" t="s">
        <v>35935</v>
      </c>
      <c r="H7084" s="1"/>
      <c r="I7084" s="2" t="s">
        <v>35936</v>
      </c>
      <c r="J7084" s="2" t="s">
        <v>35937</v>
      </c>
      <c r="K7084" s="2"/>
      <c r="L7084" s="1"/>
      <c r="M7084" s="1"/>
      <c r="N7084" s="1"/>
      <c r="O7084" s="1"/>
      <c r="P7084" s="2" t="s">
        <v>5072</v>
      </c>
      <c r="Q7084" s="2" t="s">
        <v>35938</v>
      </c>
      <c r="R7084" s="1"/>
      <c r="S7084" s="1"/>
      <c r="T7084" s="1"/>
      <c r="U7084" s="1"/>
      <c r="V7084" s="1"/>
      <c r="W7084" s="1"/>
      <c r="X7084" s="1"/>
      <c r="Y7084" s="1"/>
      <c r="Z7084" s="1"/>
      <c r="AA7084" s="1"/>
      <c r="AB7084" s="1"/>
      <c r="AC7084" s="1"/>
      <c r="AD7084" s="1"/>
      <c r="AE7084" s="1"/>
      <c r="AF7084" s="1"/>
    </row>
    <row r="7085">
      <c r="A7085" s="1" t="s">
        <v>35939</v>
      </c>
      <c r="B7085" s="5"/>
      <c r="C7085" s="5" t="s">
        <v>428</v>
      </c>
      <c r="D7085" s="1" t="s">
        <v>523</v>
      </c>
      <c r="E7085" s="7"/>
      <c r="F7085" s="4" t="b">
        <v>1</v>
      </c>
      <c r="G7085" s="2" t="s">
        <v>35940</v>
      </c>
      <c r="H7085" s="1"/>
      <c r="I7085" s="1" t="s">
        <v>35941</v>
      </c>
      <c r="J7085" s="2" t="s">
        <v>35942</v>
      </c>
      <c r="K7085" s="2"/>
      <c r="L7085" s="1"/>
      <c r="M7085" s="1"/>
      <c r="N7085" s="1"/>
      <c r="O7085" s="1"/>
      <c r="P7085" s="1"/>
      <c r="Q7085" s="2" t="s">
        <v>35943</v>
      </c>
      <c r="R7085" s="1"/>
      <c r="S7085" s="1"/>
      <c r="T7085" s="1"/>
      <c r="U7085" s="1"/>
      <c r="V7085" s="1"/>
      <c r="W7085" s="1"/>
      <c r="X7085" s="1"/>
      <c r="Y7085" s="1"/>
      <c r="Z7085" s="1"/>
      <c r="AA7085" s="1"/>
      <c r="AB7085" s="1"/>
      <c r="AC7085" s="1"/>
      <c r="AD7085" s="1"/>
      <c r="AE7085" s="1"/>
      <c r="AF7085" s="1"/>
    </row>
    <row r="7086">
      <c r="A7086" s="2" t="s">
        <v>35944</v>
      </c>
      <c r="B7086" s="8"/>
      <c r="C7086" s="8" t="s">
        <v>463</v>
      </c>
      <c r="D7086" s="2" t="s">
        <v>464</v>
      </c>
      <c r="E7086" s="6"/>
      <c r="F7086" s="11" t="b">
        <v>0</v>
      </c>
      <c r="G7086" s="2" t="s">
        <v>35945</v>
      </c>
      <c r="H7086" s="1"/>
      <c r="I7086" s="2" t="s">
        <v>35946</v>
      </c>
      <c r="J7086" s="2" t="s">
        <v>35947</v>
      </c>
      <c r="K7086" s="1"/>
      <c r="L7086" s="1"/>
      <c r="M7086" s="1"/>
      <c r="N7086" s="1"/>
      <c r="O7086" s="1"/>
      <c r="P7086" s="1"/>
      <c r="Q7086" s="2" t="s">
        <v>35948</v>
      </c>
      <c r="R7086" s="1"/>
      <c r="S7086" s="1"/>
      <c r="T7086" s="1"/>
      <c r="U7086" s="1"/>
      <c r="V7086" s="1"/>
      <c r="W7086" s="1"/>
      <c r="X7086" s="1"/>
      <c r="Y7086" s="1"/>
      <c r="Z7086" s="1"/>
      <c r="AA7086" s="1"/>
      <c r="AB7086" s="1"/>
      <c r="AC7086" s="1"/>
      <c r="AD7086" s="1"/>
      <c r="AE7086" s="1"/>
      <c r="AF7086" s="1"/>
    </row>
    <row r="7087">
      <c r="A7087" s="1" t="s">
        <v>35949</v>
      </c>
      <c r="B7087" s="5"/>
      <c r="C7087" s="5" t="s">
        <v>463</v>
      </c>
      <c r="D7087" s="2" t="s">
        <v>464</v>
      </c>
      <c r="E7087" s="10"/>
      <c r="F7087" s="11" t="b">
        <v>0</v>
      </c>
      <c r="G7087" s="2" t="s">
        <v>35950</v>
      </c>
      <c r="H7087" s="1"/>
      <c r="I7087" s="2" t="s">
        <v>35951</v>
      </c>
      <c r="J7087" s="2" t="s">
        <v>35952</v>
      </c>
      <c r="K7087" s="2"/>
      <c r="L7087" s="1"/>
      <c r="M7087" s="1"/>
      <c r="N7087" s="1"/>
      <c r="O7087" s="1"/>
      <c r="P7087" s="1"/>
      <c r="Q7087" s="1" t="s">
        <v>35953</v>
      </c>
      <c r="R7087" s="1"/>
      <c r="S7087" s="1"/>
      <c r="T7087" s="1"/>
      <c r="U7087" s="1"/>
      <c r="V7087" s="1"/>
      <c r="W7087" s="1"/>
      <c r="X7087" s="1"/>
      <c r="Y7087" s="1"/>
      <c r="Z7087" s="1"/>
      <c r="AA7087" s="1"/>
      <c r="AB7087" s="1"/>
      <c r="AC7087" s="1"/>
      <c r="AD7087" s="1"/>
      <c r="AE7087" s="1"/>
      <c r="AF7087" s="1"/>
    </row>
    <row r="7088">
      <c r="A7088" s="1" t="s">
        <v>35954</v>
      </c>
      <c r="B7088" s="5"/>
      <c r="C7088" s="5" t="s">
        <v>428</v>
      </c>
      <c r="D7088" s="2" t="s">
        <v>102</v>
      </c>
      <c r="E7088" s="9"/>
      <c r="F7088" s="4" t="b">
        <v>1</v>
      </c>
      <c r="G7088" s="2" t="s">
        <v>35955</v>
      </c>
      <c r="H7088" s="1"/>
      <c r="I7088" s="1" t="s">
        <v>35956</v>
      </c>
      <c r="J7088" s="2" t="s">
        <v>35957</v>
      </c>
      <c r="K7088" s="2"/>
      <c r="L7088" s="1"/>
      <c r="M7088" s="1"/>
      <c r="N7088" s="1"/>
      <c r="O7088" s="1"/>
      <c r="P7088" s="1"/>
      <c r="Q7088" s="2" t="s">
        <v>35958</v>
      </c>
      <c r="R7088" s="1"/>
      <c r="S7088" s="1"/>
      <c r="T7088" s="1"/>
      <c r="U7088" s="1"/>
      <c r="V7088" s="1"/>
      <c r="W7088" s="1"/>
      <c r="X7088" s="1"/>
      <c r="Y7088" s="1"/>
      <c r="Z7088" s="1"/>
      <c r="AA7088" s="1"/>
      <c r="AB7088" s="1"/>
      <c r="AC7088" s="1"/>
      <c r="AD7088" s="1"/>
      <c r="AE7088" s="1"/>
      <c r="AF7088" s="1"/>
    </row>
    <row r="7089">
      <c r="A7089" s="1" t="s">
        <v>35959</v>
      </c>
      <c r="B7089" s="5"/>
      <c r="C7089" s="5" t="s">
        <v>428</v>
      </c>
      <c r="D7089" s="2" t="s">
        <v>102</v>
      </c>
      <c r="E7089" s="10"/>
      <c r="F7089" s="4" t="b">
        <v>1</v>
      </c>
      <c r="G7089" s="2" t="s">
        <v>35960</v>
      </c>
      <c r="H7089" s="1"/>
      <c r="I7089" s="1" t="s">
        <v>35961</v>
      </c>
      <c r="J7089" s="2" t="s">
        <v>35962</v>
      </c>
      <c r="K7089" s="2"/>
      <c r="L7089" s="2" t="s">
        <v>35963</v>
      </c>
      <c r="M7089" s="1"/>
      <c r="N7089" s="1"/>
      <c r="O7089" s="1"/>
      <c r="P7089" s="2" t="s">
        <v>4831</v>
      </c>
      <c r="Q7089" s="1" t="s">
        <v>35964</v>
      </c>
      <c r="R7089" s="1"/>
      <c r="S7089" s="1"/>
      <c r="T7089" s="1"/>
      <c r="U7089" s="1"/>
      <c r="V7089" s="1"/>
      <c r="W7089" s="1"/>
      <c r="X7089" s="1"/>
      <c r="Y7089" s="1"/>
      <c r="Z7089" s="1"/>
      <c r="AA7089" s="1"/>
      <c r="AB7089" s="1"/>
      <c r="AC7089" s="1"/>
      <c r="AD7089" s="1"/>
      <c r="AE7089" s="1"/>
      <c r="AF7089" s="1"/>
    </row>
    <row r="7090">
      <c r="A7090" s="1" t="s">
        <v>35965</v>
      </c>
      <c r="B7090" s="5"/>
      <c r="C7090" s="5" t="s">
        <v>428</v>
      </c>
      <c r="D7090" s="2" t="s">
        <v>1156</v>
      </c>
      <c r="E7090" s="9"/>
      <c r="F7090" s="4" t="b">
        <v>1</v>
      </c>
      <c r="G7090" s="2" t="s">
        <v>35966</v>
      </c>
      <c r="H7090" s="1"/>
      <c r="I7090" s="2" t="s">
        <v>35967</v>
      </c>
      <c r="J7090" s="2" t="s">
        <v>35968</v>
      </c>
      <c r="K7090" s="2"/>
      <c r="L7090" s="1"/>
      <c r="M7090" s="1"/>
      <c r="N7090" s="1"/>
      <c r="O7090" s="1"/>
      <c r="P7090" s="1"/>
      <c r="Q7090" s="2" t="s">
        <v>35969</v>
      </c>
      <c r="R7090" s="1"/>
      <c r="S7090" s="1"/>
      <c r="T7090" s="1"/>
      <c r="U7090" s="1"/>
      <c r="V7090" s="1"/>
      <c r="W7090" s="1"/>
      <c r="X7090" s="1"/>
      <c r="Y7090" s="1"/>
      <c r="Z7090" s="1"/>
      <c r="AA7090" s="1"/>
      <c r="AB7090" s="1"/>
      <c r="AC7090" s="1"/>
      <c r="AD7090" s="1"/>
      <c r="AE7090" s="1"/>
      <c r="AF7090" s="1"/>
    </row>
    <row r="7091">
      <c r="A7091" s="2" t="s">
        <v>35970</v>
      </c>
      <c r="B7091" s="8"/>
      <c r="C7091" s="8" t="s">
        <v>463</v>
      </c>
      <c r="D7091" s="2" t="s">
        <v>464</v>
      </c>
      <c r="E7091" s="10"/>
      <c r="F7091" s="4" t="b">
        <v>0</v>
      </c>
      <c r="G7091" s="2" t="s">
        <v>35971</v>
      </c>
      <c r="H7091" s="1"/>
      <c r="I7091" s="1" t="s">
        <v>35972</v>
      </c>
      <c r="J7091" s="2" t="s">
        <v>35973</v>
      </c>
      <c r="K7091" s="2"/>
      <c r="L7091" s="1"/>
      <c r="M7091" s="1"/>
      <c r="N7091" s="1"/>
      <c r="O7091" s="1"/>
      <c r="P7091" s="1"/>
      <c r="Q7091" s="2" t="s">
        <v>35974</v>
      </c>
      <c r="R7091" s="1"/>
      <c r="S7091" s="1"/>
      <c r="T7091" s="1"/>
      <c r="U7091" s="1"/>
      <c r="V7091" s="1"/>
      <c r="W7091" s="1"/>
      <c r="X7091" s="1"/>
      <c r="Y7091" s="1"/>
      <c r="Z7091" s="1"/>
      <c r="AA7091" s="1"/>
      <c r="AB7091" s="1"/>
      <c r="AC7091" s="1"/>
      <c r="AD7091" s="1"/>
      <c r="AE7091" s="1"/>
      <c r="AF7091" s="1"/>
    </row>
    <row r="7092">
      <c r="A7092" s="1" t="s">
        <v>35975</v>
      </c>
      <c r="B7092" s="5"/>
      <c r="C7092" s="5" t="s">
        <v>428</v>
      </c>
      <c r="D7092" s="1" t="s">
        <v>1477</v>
      </c>
      <c r="E7092" s="6"/>
      <c r="F7092" s="4" t="b">
        <v>1</v>
      </c>
      <c r="G7092" s="2" t="s">
        <v>35976</v>
      </c>
      <c r="H7092" s="1" t="s">
        <v>35977</v>
      </c>
      <c r="I7092" s="1" t="s">
        <v>35978</v>
      </c>
      <c r="J7092" s="2" t="s">
        <v>35979</v>
      </c>
      <c r="K7092" s="2"/>
      <c r="L7092" s="1"/>
      <c r="M7092" s="1"/>
      <c r="N7092" s="1"/>
      <c r="O7092" s="1"/>
      <c r="P7092" s="1"/>
      <c r="Q7092" s="2" t="s">
        <v>35980</v>
      </c>
      <c r="R7092" s="1"/>
      <c r="S7092" s="1"/>
      <c r="T7092" s="1"/>
      <c r="U7092" s="1"/>
      <c r="V7092" s="1"/>
      <c r="W7092" s="1"/>
      <c r="X7092" s="1"/>
      <c r="Y7092" s="1"/>
      <c r="Z7092" s="1"/>
      <c r="AA7092" s="1"/>
      <c r="AB7092" s="1"/>
      <c r="AC7092" s="1"/>
      <c r="AD7092" s="1"/>
      <c r="AE7092" s="1"/>
      <c r="AF7092" s="1"/>
    </row>
    <row r="7093">
      <c r="A7093" s="1" t="s">
        <v>35981</v>
      </c>
      <c r="B7093" s="5"/>
      <c r="C7093" s="5" t="s">
        <v>22</v>
      </c>
      <c r="D7093" s="1" t="s">
        <v>1396</v>
      </c>
      <c r="E7093" s="7"/>
      <c r="F7093" s="4" t="b">
        <v>1</v>
      </c>
      <c r="G7093" s="2" t="s">
        <v>35982</v>
      </c>
      <c r="H7093" s="1"/>
      <c r="I7093" s="1" t="s">
        <v>35983</v>
      </c>
      <c r="J7093" s="2" t="s">
        <v>35979</v>
      </c>
      <c r="K7093" s="2"/>
      <c r="L7093" s="1"/>
      <c r="M7093" s="1"/>
      <c r="N7093" s="1"/>
      <c r="O7093" s="1"/>
      <c r="P7093" s="1"/>
      <c r="Q7093" s="2" t="s">
        <v>35984</v>
      </c>
      <c r="R7093" s="1"/>
      <c r="S7093" s="1"/>
      <c r="T7093" s="1"/>
      <c r="U7093" s="1"/>
      <c r="V7093" s="1"/>
      <c r="W7093" s="1"/>
      <c r="X7093" s="1"/>
      <c r="Y7093" s="1"/>
      <c r="Z7093" s="1"/>
      <c r="AA7093" s="1"/>
      <c r="AB7093" s="1"/>
      <c r="AC7093" s="1"/>
      <c r="AD7093" s="1"/>
      <c r="AE7093" s="1"/>
      <c r="AF7093" s="1"/>
    </row>
    <row r="7094">
      <c r="A7094" s="1" t="s">
        <v>35985</v>
      </c>
      <c r="B7094" s="8"/>
      <c r="C7094" s="8" t="s">
        <v>474</v>
      </c>
      <c r="D7094" s="2" t="s">
        <v>475</v>
      </c>
      <c r="E7094" s="9"/>
      <c r="F7094" s="4" t="b">
        <v>1</v>
      </c>
      <c r="G7094" s="2" t="s">
        <v>35986</v>
      </c>
      <c r="H7094" s="1"/>
      <c r="I7094" s="2" t="s">
        <v>35987</v>
      </c>
      <c r="J7094" s="2" t="s">
        <v>35988</v>
      </c>
      <c r="K7094" s="2"/>
      <c r="L7094" s="1"/>
      <c r="M7094" s="1"/>
      <c r="N7094" s="1"/>
      <c r="O7094" s="1"/>
      <c r="P7094" s="1"/>
      <c r="Q7094" s="1" t="s">
        <v>35989</v>
      </c>
      <c r="R7094" s="1"/>
      <c r="S7094" s="1"/>
      <c r="T7094" s="2" t="s">
        <v>35990</v>
      </c>
      <c r="U7094" s="1"/>
      <c r="V7094" s="1"/>
      <c r="W7094" s="1"/>
      <c r="X7094" s="1"/>
      <c r="Y7094" s="1"/>
      <c r="Z7094" s="1"/>
      <c r="AA7094" s="1"/>
      <c r="AB7094" s="1"/>
      <c r="AC7094" s="1"/>
      <c r="AD7094" s="1"/>
      <c r="AE7094" s="1"/>
      <c r="AF7094" s="1"/>
    </row>
    <row r="7095">
      <c r="A7095" s="1" t="s">
        <v>35991</v>
      </c>
      <c r="B7095" s="5"/>
      <c r="C7095" s="5" t="s">
        <v>463</v>
      </c>
      <c r="D7095" s="2" t="s">
        <v>464</v>
      </c>
      <c r="E7095" s="10"/>
      <c r="F7095" s="11" t="b">
        <v>0</v>
      </c>
      <c r="G7095" s="2" t="s">
        <v>35992</v>
      </c>
      <c r="H7095" s="1"/>
      <c r="I7095" s="1" t="s">
        <v>35993</v>
      </c>
      <c r="J7095" s="2" t="s">
        <v>35994</v>
      </c>
      <c r="K7095" s="2"/>
      <c r="L7095" s="1"/>
      <c r="M7095" s="1"/>
      <c r="N7095" s="1"/>
      <c r="O7095" s="1"/>
      <c r="P7095" s="1"/>
      <c r="Q7095" s="1" t="s">
        <v>35995</v>
      </c>
      <c r="R7095" s="2" t="s">
        <v>35996</v>
      </c>
      <c r="S7095" s="1"/>
      <c r="T7095" s="1"/>
      <c r="U7095" s="1"/>
      <c r="V7095" s="1"/>
      <c r="W7095" s="1"/>
      <c r="X7095" s="1"/>
      <c r="Y7095" s="1"/>
      <c r="Z7095" s="1"/>
      <c r="AA7095" s="1"/>
      <c r="AB7095" s="1"/>
      <c r="AC7095" s="1"/>
      <c r="AD7095" s="1"/>
      <c r="AE7095" s="1"/>
      <c r="AF7095" s="1"/>
    </row>
    <row r="7096">
      <c r="A7096" s="1" t="s">
        <v>35997</v>
      </c>
      <c r="B7096" s="5"/>
      <c r="C7096" s="5" t="s">
        <v>463</v>
      </c>
      <c r="D7096" s="2" t="s">
        <v>102</v>
      </c>
      <c r="E7096" s="9"/>
      <c r="F7096" s="11" t="b">
        <v>0</v>
      </c>
      <c r="G7096" s="2" t="s">
        <v>35998</v>
      </c>
      <c r="H7096" s="1"/>
      <c r="I7096" s="1" t="s">
        <v>35999</v>
      </c>
      <c r="J7096" s="1" t="s">
        <v>36000</v>
      </c>
      <c r="K7096" s="1"/>
      <c r="L7096" s="1"/>
      <c r="M7096" s="1"/>
      <c r="N7096" s="1"/>
      <c r="O7096" s="1"/>
      <c r="P7096" s="2" t="s">
        <v>3213</v>
      </c>
      <c r="Q7096" s="1" t="s">
        <v>36001</v>
      </c>
      <c r="R7096" s="1"/>
      <c r="S7096" s="1"/>
      <c r="T7096" s="1"/>
      <c r="U7096" s="1"/>
      <c r="V7096" s="1"/>
      <c r="W7096" s="1"/>
      <c r="X7096" s="1"/>
      <c r="Y7096" s="1"/>
      <c r="Z7096" s="1"/>
      <c r="AA7096" s="1"/>
      <c r="AB7096" s="1"/>
      <c r="AC7096" s="1"/>
      <c r="AD7096" s="1"/>
      <c r="AE7096" s="1"/>
      <c r="AF7096" s="1"/>
    </row>
    <row r="7097">
      <c r="A7097" s="2" t="s">
        <v>36002</v>
      </c>
      <c r="B7097" s="8"/>
      <c r="C7097" s="8" t="s">
        <v>463</v>
      </c>
      <c r="D7097" s="2" t="s">
        <v>102</v>
      </c>
      <c r="E7097" s="10"/>
      <c r="F7097" s="11" t="b">
        <v>0</v>
      </c>
      <c r="G7097" s="2" t="s">
        <v>36003</v>
      </c>
      <c r="H7097" s="1"/>
      <c r="I7097" s="2" t="s">
        <v>36004</v>
      </c>
      <c r="J7097" s="2" t="s">
        <v>36005</v>
      </c>
      <c r="K7097" s="2"/>
      <c r="L7097" s="1"/>
      <c r="M7097" s="1"/>
      <c r="N7097" s="1"/>
      <c r="O7097" s="1"/>
      <c r="P7097" s="2" t="s">
        <v>1977</v>
      </c>
      <c r="Q7097" s="2" t="s">
        <v>36006</v>
      </c>
      <c r="R7097" s="2" t="s">
        <v>36007</v>
      </c>
      <c r="S7097" s="1"/>
      <c r="T7097" s="1"/>
      <c r="U7097" s="1"/>
      <c r="V7097" s="1"/>
      <c r="W7097" s="1"/>
      <c r="X7097" s="1"/>
      <c r="Y7097" s="1"/>
      <c r="Z7097" s="1"/>
      <c r="AA7097" s="1"/>
      <c r="AB7097" s="1"/>
      <c r="AC7097" s="1"/>
      <c r="AD7097" s="1"/>
      <c r="AE7097" s="1"/>
      <c r="AF7097" s="1"/>
    </row>
    <row r="7098">
      <c r="A7098" s="2" t="s">
        <v>36008</v>
      </c>
      <c r="B7098" s="5"/>
      <c r="C7098" s="5" t="s">
        <v>463</v>
      </c>
      <c r="D7098" s="2" t="s">
        <v>1156</v>
      </c>
      <c r="E7098" s="9"/>
      <c r="F7098" s="11" t="b">
        <v>0</v>
      </c>
      <c r="G7098" s="2" t="s">
        <v>36009</v>
      </c>
      <c r="H7098" s="1"/>
      <c r="I7098" s="1" t="s">
        <v>36010</v>
      </c>
      <c r="J7098" s="2" t="s">
        <v>36011</v>
      </c>
      <c r="K7098" s="2"/>
      <c r="L7098" s="1"/>
      <c r="M7098" s="1"/>
      <c r="N7098" s="1"/>
      <c r="O7098" s="1"/>
      <c r="P7098" s="1"/>
      <c r="Q7098" s="2" t="s">
        <v>36012</v>
      </c>
      <c r="R7098" s="1"/>
      <c r="S7098" s="1"/>
      <c r="T7098" s="1"/>
      <c r="U7098" s="1"/>
      <c r="V7098" s="1"/>
      <c r="W7098" s="1"/>
      <c r="X7098" s="1"/>
      <c r="Y7098" s="1"/>
      <c r="Z7098" s="1"/>
      <c r="AA7098" s="1"/>
      <c r="AB7098" s="1"/>
      <c r="AC7098" s="1"/>
      <c r="AD7098" s="1"/>
      <c r="AE7098" s="1"/>
      <c r="AF7098" s="1"/>
    </row>
    <row r="7099">
      <c r="A7099" s="1" t="s">
        <v>36013</v>
      </c>
      <c r="B7099" s="5"/>
      <c r="C7099" s="5" t="s">
        <v>463</v>
      </c>
      <c r="D7099" s="1" t="s">
        <v>523</v>
      </c>
      <c r="E7099" s="7"/>
      <c r="F7099" s="11" t="b">
        <v>0</v>
      </c>
      <c r="G7099" s="2" t="s">
        <v>36014</v>
      </c>
      <c r="H7099" s="1"/>
      <c r="I7099" s="1" t="s">
        <v>36015</v>
      </c>
      <c r="J7099" s="2" t="s">
        <v>36016</v>
      </c>
      <c r="K7099" s="2"/>
      <c r="L7099" s="1"/>
      <c r="M7099" s="1"/>
      <c r="N7099" s="1"/>
      <c r="O7099" s="1"/>
      <c r="P7099" s="1"/>
      <c r="Q7099" s="1" t="s">
        <v>36017</v>
      </c>
      <c r="R7099" s="1"/>
      <c r="S7099" s="1"/>
      <c r="T7099" s="1"/>
      <c r="U7099" s="1"/>
      <c r="V7099" s="1"/>
      <c r="W7099" s="1"/>
      <c r="X7099" s="1"/>
      <c r="Y7099" s="1"/>
      <c r="Z7099" s="1"/>
      <c r="AA7099" s="1"/>
      <c r="AB7099" s="1"/>
      <c r="AC7099" s="1"/>
      <c r="AD7099" s="1"/>
      <c r="AE7099" s="1"/>
      <c r="AF7099" s="1"/>
    </row>
    <row r="7100">
      <c r="A7100" s="1" t="s">
        <v>36018</v>
      </c>
      <c r="B7100" s="5"/>
      <c r="C7100" s="5" t="s">
        <v>463</v>
      </c>
      <c r="D7100" s="1" t="s">
        <v>523</v>
      </c>
      <c r="E7100" s="6"/>
      <c r="F7100" s="11" t="b">
        <v>0</v>
      </c>
      <c r="G7100" s="2" t="s">
        <v>36019</v>
      </c>
      <c r="H7100" s="1"/>
      <c r="I7100" s="1" t="s">
        <v>36020</v>
      </c>
      <c r="J7100" s="2" t="s">
        <v>36021</v>
      </c>
      <c r="K7100" s="2"/>
      <c r="L7100" s="1"/>
      <c r="M7100" s="1"/>
      <c r="N7100" s="1"/>
      <c r="O7100" s="1"/>
      <c r="P7100" s="1"/>
      <c r="Q7100" s="1" t="s">
        <v>36022</v>
      </c>
      <c r="R7100" s="1"/>
      <c r="S7100" s="1"/>
      <c r="T7100" s="1"/>
      <c r="U7100" s="1"/>
      <c r="V7100" s="1"/>
      <c r="W7100" s="1"/>
      <c r="X7100" s="1"/>
      <c r="Y7100" s="1"/>
      <c r="Z7100" s="1"/>
      <c r="AA7100" s="1"/>
      <c r="AB7100" s="1"/>
      <c r="AC7100" s="1"/>
      <c r="AD7100" s="1"/>
      <c r="AE7100" s="1"/>
      <c r="AF7100" s="1"/>
    </row>
    <row r="7101">
      <c r="A7101" s="2" t="s">
        <v>36023</v>
      </c>
      <c r="B7101" s="5"/>
      <c r="C7101" s="5" t="s">
        <v>463</v>
      </c>
      <c r="D7101" s="2" t="s">
        <v>1156</v>
      </c>
      <c r="E7101" s="10"/>
      <c r="F7101" s="11" t="b">
        <v>0</v>
      </c>
      <c r="G7101" s="2" t="s">
        <v>36024</v>
      </c>
      <c r="H7101" s="1"/>
      <c r="I7101" s="1" t="s">
        <v>36025</v>
      </c>
      <c r="J7101" s="2" t="s">
        <v>36026</v>
      </c>
      <c r="K7101" s="2"/>
      <c r="L7101" s="1"/>
      <c r="M7101" s="1"/>
      <c r="N7101" s="1"/>
      <c r="O7101" s="1"/>
      <c r="P7101" s="1"/>
      <c r="Q7101" s="2" t="s">
        <v>36027</v>
      </c>
      <c r="R7101" s="1"/>
      <c r="S7101" s="1"/>
      <c r="T7101" s="1"/>
      <c r="U7101" s="1"/>
      <c r="V7101" s="1"/>
      <c r="W7101" s="1"/>
      <c r="X7101" s="1"/>
      <c r="Y7101" s="1"/>
      <c r="Z7101" s="1"/>
      <c r="AA7101" s="1"/>
      <c r="AB7101" s="1"/>
      <c r="AC7101" s="1"/>
      <c r="AD7101" s="1"/>
      <c r="AE7101" s="1"/>
      <c r="AF7101" s="1"/>
    </row>
    <row r="7102">
      <c r="A7102" s="1" t="s">
        <v>36028</v>
      </c>
      <c r="B7102" s="5"/>
      <c r="C7102" s="5" t="s">
        <v>463</v>
      </c>
      <c r="D7102" s="1" t="s">
        <v>523</v>
      </c>
      <c r="E7102" s="6"/>
      <c r="F7102" s="11" t="b">
        <v>0</v>
      </c>
      <c r="G7102" s="2" t="s">
        <v>36029</v>
      </c>
      <c r="H7102" s="1"/>
      <c r="I7102" s="2" t="s">
        <v>36030</v>
      </c>
      <c r="J7102" s="2" t="s">
        <v>36031</v>
      </c>
      <c r="K7102" s="2"/>
      <c r="L7102" s="1"/>
      <c r="M7102" s="1"/>
      <c r="N7102" s="1"/>
      <c r="O7102" s="1"/>
      <c r="P7102" s="1"/>
      <c r="Q7102" s="2" t="s">
        <v>36032</v>
      </c>
      <c r="R7102" s="1"/>
      <c r="S7102" s="1"/>
      <c r="T7102" s="1"/>
      <c r="U7102" s="1"/>
      <c r="V7102" s="1"/>
      <c r="W7102" s="1"/>
      <c r="X7102" s="1"/>
      <c r="Y7102" s="1"/>
      <c r="Z7102" s="1"/>
      <c r="AA7102" s="1"/>
      <c r="AB7102" s="1"/>
      <c r="AC7102" s="1"/>
      <c r="AD7102" s="1"/>
      <c r="AE7102" s="1"/>
      <c r="AF7102" s="1"/>
    </row>
    <row r="7103">
      <c r="A7103" s="1" t="s">
        <v>36033</v>
      </c>
      <c r="B7103" s="5"/>
      <c r="C7103" s="5" t="s">
        <v>428</v>
      </c>
      <c r="D7103" s="1" t="s">
        <v>523</v>
      </c>
      <c r="E7103" s="7"/>
      <c r="F7103" s="4" t="b">
        <v>1</v>
      </c>
      <c r="G7103" s="2" t="s">
        <v>36034</v>
      </c>
      <c r="H7103" s="1"/>
      <c r="I7103" s="1" t="s">
        <v>36035</v>
      </c>
      <c r="J7103" s="2" t="s">
        <v>36036</v>
      </c>
      <c r="K7103" s="2"/>
      <c r="L7103" s="1"/>
      <c r="M7103" s="1"/>
      <c r="N7103" s="1"/>
      <c r="O7103" s="1"/>
      <c r="P7103" s="1"/>
      <c r="Q7103" s="2" t="s">
        <v>36037</v>
      </c>
      <c r="R7103" s="1"/>
      <c r="S7103" s="1"/>
      <c r="T7103" s="1"/>
      <c r="U7103" s="1"/>
      <c r="V7103" s="1"/>
      <c r="W7103" s="1"/>
      <c r="X7103" s="1"/>
      <c r="Y7103" s="1"/>
      <c r="Z7103" s="1"/>
      <c r="AA7103" s="1"/>
      <c r="AB7103" s="1"/>
      <c r="AC7103" s="1"/>
      <c r="AD7103" s="1"/>
      <c r="AE7103" s="1"/>
      <c r="AF7103" s="1"/>
    </row>
    <row r="7104">
      <c r="A7104" s="1" t="s">
        <v>36038</v>
      </c>
      <c r="B7104" s="5"/>
      <c r="C7104" s="5" t="s">
        <v>463</v>
      </c>
      <c r="D7104" s="2" t="s">
        <v>102</v>
      </c>
      <c r="E7104" s="9"/>
      <c r="F7104" s="11" t="b">
        <v>0</v>
      </c>
      <c r="G7104" s="2" t="s">
        <v>36039</v>
      </c>
      <c r="H7104" s="1"/>
      <c r="I7104" s="1" t="s">
        <v>36040</v>
      </c>
      <c r="J7104" s="2" t="s">
        <v>36041</v>
      </c>
      <c r="K7104" s="2"/>
      <c r="L7104" s="1"/>
      <c r="M7104" s="1"/>
      <c r="N7104" s="1"/>
      <c r="O7104" s="1"/>
      <c r="P7104" s="2" t="s">
        <v>1097</v>
      </c>
      <c r="Q7104" s="1" t="s">
        <v>36042</v>
      </c>
      <c r="R7104" s="1"/>
      <c r="S7104" s="1"/>
      <c r="T7104" s="1"/>
      <c r="U7104" s="1"/>
      <c r="V7104" s="1"/>
      <c r="W7104" s="1"/>
      <c r="X7104" s="1"/>
      <c r="Y7104" s="1"/>
      <c r="Z7104" s="1"/>
      <c r="AA7104" s="1"/>
      <c r="AB7104" s="1"/>
      <c r="AC7104" s="1"/>
      <c r="AD7104" s="1"/>
      <c r="AE7104" s="1"/>
      <c r="AF7104" s="1"/>
    </row>
    <row r="7105">
      <c r="A7105" s="2" t="s">
        <v>35346</v>
      </c>
      <c r="B7105" s="5"/>
      <c r="C7105" s="8" t="s">
        <v>36043</v>
      </c>
      <c r="D7105" s="2" t="s">
        <v>1156</v>
      </c>
      <c r="E7105" s="7"/>
      <c r="F7105" s="11" t="b">
        <v>0</v>
      </c>
      <c r="G7105" s="2" t="s">
        <v>35343</v>
      </c>
      <c r="H7105" s="1"/>
      <c r="I7105" s="2" t="s">
        <v>35344</v>
      </c>
      <c r="J7105" s="2" t="s">
        <v>35345</v>
      </c>
      <c r="K7105" s="1"/>
      <c r="L7105" s="1"/>
      <c r="M7105" s="2" t="s">
        <v>35342</v>
      </c>
      <c r="N7105" s="1"/>
      <c r="O7105" s="1"/>
      <c r="P7105" s="1"/>
      <c r="Q7105" s="2" t="s">
        <v>36044</v>
      </c>
      <c r="R7105" s="1"/>
      <c r="S7105" s="1"/>
      <c r="T7105" s="1"/>
      <c r="U7105" s="1"/>
      <c r="V7105" s="1"/>
      <c r="W7105" s="1"/>
      <c r="X7105" s="1"/>
      <c r="Y7105" s="1"/>
      <c r="Z7105" s="1"/>
      <c r="AA7105" s="1"/>
      <c r="AB7105" s="1"/>
      <c r="AC7105" s="1"/>
      <c r="AD7105" s="1"/>
      <c r="AE7105" s="1"/>
      <c r="AF7105" s="1"/>
    </row>
    <row r="7106">
      <c r="A7106" s="1" t="s">
        <v>36045</v>
      </c>
      <c r="B7106" s="5"/>
      <c r="C7106" s="5" t="s">
        <v>463</v>
      </c>
      <c r="D7106" s="2" t="s">
        <v>102</v>
      </c>
      <c r="E7106" s="9"/>
      <c r="F7106" s="11" t="b">
        <v>0</v>
      </c>
      <c r="G7106" s="2" t="s">
        <v>36046</v>
      </c>
      <c r="H7106" s="1"/>
      <c r="I7106" s="1" t="s">
        <v>36047</v>
      </c>
      <c r="J7106" s="2" t="s">
        <v>36048</v>
      </c>
      <c r="K7106" s="2"/>
      <c r="L7106" s="1"/>
      <c r="M7106" s="1"/>
      <c r="N7106" s="1"/>
      <c r="O7106" s="1"/>
      <c r="P7106" s="1"/>
      <c r="Q7106" s="1" t="s">
        <v>36049</v>
      </c>
      <c r="R7106" s="1"/>
      <c r="S7106" s="1"/>
      <c r="T7106" s="1"/>
      <c r="U7106" s="1"/>
      <c r="V7106" s="1"/>
      <c r="W7106" s="1"/>
      <c r="X7106" s="1"/>
      <c r="Y7106" s="1"/>
      <c r="Z7106" s="1"/>
      <c r="AA7106" s="1"/>
      <c r="AB7106" s="1"/>
      <c r="AC7106" s="1"/>
      <c r="AD7106" s="1"/>
      <c r="AE7106" s="1"/>
      <c r="AF7106" s="1"/>
    </row>
    <row r="7107">
      <c r="A7107" s="1" t="s">
        <v>36050</v>
      </c>
      <c r="B7107" s="5"/>
      <c r="C7107" s="5" t="s">
        <v>463</v>
      </c>
      <c r="D7107" s="1" t="s">
        <v>523</v>
      </c>
      <c r="E7107" s="7"/>
      <c r="F7107" s="11" t="b">
        <v>0</v>
      </c>
      <c r="G7107" s="2" t="s">
        <v>36051</v>
      </c>
      <c r="H7107" s="1"/>
      <c r="I7107" s="2" t="s">
        <v>6083</v>
      </c>
      <c r="J7107" s="2" t="s">
        <v>36052</v>
      </c>
      <c r="K7107" s="2"/>
      <c r="L7107" s="1"/>
      <c r="M7107" s="1"/>
      <c r="N7107" s="1"/>
      <c r="O7107" s="1"/>
      <c r="P7107" s="1"/>
      <c r="Q7107" s="1" t="s">
        <v>36053</v>
      </c>
      <c r="R7107" s="1"/>
      <c r="S7107" s="1"/>
      <c r="T7107" s="1"/>
      <c r="U7107" s="1"/>
      <c r="V7107" s="1"/>
      <c r="W7107" s="1"/>
      <c r="X7107" s="1"/>
      <c r="Y7107" s="1"/>
      <c r="Z7107" s="1"/>
      <c r="AA7107" s="1"/>
      <c r="AB7107" s="1"/>
      <c r="AC7107" s="1"/>
      <c r="AD7107" s="1"/>
      <c r="AE7107" s="1"/>
      <c r="AF7107" s="1"/>
    </row>
    <row r="7108">
      <c r="A7108" s="1" t="s">
        <v>36054</v>
      </c>
      <c r="B7108" s="5"/>
      <c r="C7108" s="5" t="s">
        <v>463</v>
      </c>
      <c r="D7108" s="2" t="s">
        <v>102</v>
      </c>
      <c r="E7108" s="9"/>
      <c r="F7108" s="11" t="b">
        <v>0</v>
      </c>
      <c r="G7108" s="2" t="s">
        <v>36055</v>
      </c>
      <c r="H7108" s="1"/>
      <c r="I7108" s="2" t="s">
        <v>36056</v>
      </c>
      <c r="J7108" s="2" t="s">
        <v>36057</v>
      </c>
      <c r="K7108" s="2"/>
      <c r="L7108" s="1"/>
      <c r="M7108" s="1"/>
      <c r="N7108" s="1"/>
      <c r="O7108" s="1"/>
      <c r="P7108" s="1"/>
      <c r="Q7108" s="1" t="s">
        <v>36058</v>
      </c>
      <c r="R7108" s="1"/>
      <c r="S7108" s="1"/>
      <c r="T7108" s="1"/>
      <c r="U7108" s="1"/>
      <c r="V7108" s="1"/>
      <c r="W7108" s="1"/>
      <c r="X7108" s="1"/>
      <c r="Y7108" s="1"/>
      <c r="Z7108" s="1"/>
      <c r="AA7108" s="1"/>
      <c r="AB7108" s="1"/>
      <c r="AC7108" s="1"/>
      <c r="AD7108" s="1"/>
      <c r="AE7108" s="1"/>
      <c r="AF7108" s="1"/>
    </row>
    <row r="7109">
      <c r="A7109" s="1" t="s">
        <v>36059</v>
      </c>
      <c r="B7109" s="5"/>
      <c r="C7109" s="5" t="s">
        <v>463</v>
      </c>
      <c r="D7109" s="2" t="s">
        <v>102</v>
      </c>
      <c r="E7109" s="10"/>
      <c r="F7109" s="11" t="b">
        <v>0</v>
      </c>
      <c r="G7109" s="2" t="s">
        <v>36060</v>
      </c>
      <c r="H7109" s="1"/>
      <c r="I7109" s="2" t="s">
        <v>36061</v>
      </c>
      <c r="J7109" s="2" t="s">
        <v>36062</v>
      </c>
      <c r="K7109" s="2"/>
      <c r="L7109" s="1"/>
      <c r="M7109" s="1"/>
      <c r="N7109" s="1"/>
      <c r="O7109" s="1"/>
      <c r="P7109" s="1"/>
      <c r="Q7109" s="2" t="s">
        <v>36063</v>
      </c>
      <c r="R7109" s="1"/>
      <c r="S7109" s="1"/>
      <c r="T7109" s="1"/>
      <c r="U7109" s="1"/>
      <c r="V7109" s="1"/>
      <c r="W7109" s="1"/>
      <c r="X7109" s="1"/>
      <c r="Y7109" s="1"/>
      <c r="Z7109" s="1"/>
      <c r="AA7109" s="1"/>
      <c r="AB7109" s="1"/>
      <c r="AC7109" s="1"/>
      <c r="AD7109" s="1"/>
      <c r="AE7109" s="1"/>
      <c r="AF7109" s="1"/>
    </row>
    <row r="7110">
      <c r="A7110" s="1" t="s">
        <v>36064</v>
      </c>
      <c r="B7110" s="5"/>
      <c r="C7110" s="5" t="s">
        <v>463</v>
      </c>
      <c r="D7110" s="1" t="s">
        <v>523</v>
      </c>
      <c r="E7110" s="6"/>
      <c r="F7110" s="11" t="b">
        <v>0</v>
      </c>
      <c r="G7110" s="2" t="s">
        <v>36065</v>
      </c>
      <c r="H7110" s="1"/>
      <c r="I7110" s="2" t="s">
        <v>36066</v>
      </c>
      <c r="J7110" s="2" t="s">
        <v>36067</v>
      </c>
      <c r="K7110" s="2"/>
      <c r="L7110" s="1"/>
      <c r="M7110" s="1"/>
      <c r="N7110" s="1"/>
      <c r="O7110" s="1"/>
      <c r="P7110" s="1"/>
      <c r="Q7110" s="2" t="s">
        <v>36068</v>
      </c>
      <c r="R7110" s="1"/>
      <c r="S7110" s="1"/>
      <c r="T7110" s="1"/>
      <c r="U7110" s="1"/>
      <c r="V7110" s="1"/>
      <c r="W7110" s="1"/>
      <c r="X7110" s="1"/>
      <c r="Y7110" s="1"/>
      <c r="Z7110" s="1"/>
      <c r="AA7110" s="1"/>
      <c r="AB7110" s="1"/>
      <c r="AC7110" s="1"/>
      <c r="AD7110" s="1"/>
      <c r="AE7110" s="1"/>
      <c r="AF7110" s="1"/>
    </row>
    <row r="7111">
      <c r="A7111" s="2" t="s">
        <v>36069</v>
      </c>
      <c r="B7111" s="8"/>
      <c r="C7111" s="8" t="s">
        <v>428</v>
      </c>
      <c r="D7111" s="2" t="s">
        <v>539</v>
      </c>
      <c r="E7111" s="7"/>
      <c r="F7111" s="11" t="b">
        <v>0</v>
      </c>
      <c r="G7111" s="2" t="s">
        <v>36070</v>
      </c>
      <c r="H7111" s="1"/>
      <c r="I7111" s="2" t="s">
        <v>36071</v>
      </c>
      <c r="J7111" s="2" t="s">
        <v>36072</v>
      </c>
      <c r="K7111" s="2"/>
      <c r="L7111" s="1"/>
      <c r="M7111" s="1"/>
      <c r="N7111" s="1"/>
      <c r="O7111" s="1"/>
      <c r="P7111" s="1"/>
      <c r="Q7111" s="2" t="s">
        <v>36073</v>
      </c>
      <c r="R7111" s="1"/>
      <c r="S7111" s="1"/>
      <c r="T7111" s="1"/>
      <c r="U7111" s="1"/>
      <c r="V7111" s="1"/>
      <c r="W7111" s="1"/>
      <c r="X7111" s="1"/>
      <c r="Y7111" s="1"/>
      <c r="Z7111" s="1"/>
      <c r="AA7111" s="1"/>
      <c r="AB7111" s="1"/>
      <c r="AC7111" s="1"/>
      <c r="AD7111" s="1"/>
      <c r="AE7111" s="1"/>
      <c r="AF7111" s="1"/>
    </row>
    <row r="7112">
      <c r="A7112" s="1" t="s">
        <v>36074</v>
      </c>
      <c r="B7112" s="5"/>
      <c r="C7112" s="5" t="s">
        <v>463</v>
      </c>
      <c r="D7112" s="2" t="s">
        <v>102</v>
      </c>
      <c r="E7112" s="9"/>
      <c r="F7112" s="11" t="b">
        <v>0</v>
      </c>
      <c r="G7112" s="2" t="s">
        <v>36075</v>
      </c>
      <c r="H7112" s="1"/>
      <c r="I7112" s="2" t="s">
        <v>36076</v>
      </c>
      <c r="J7112" s="2" t="s">
        <v>18813</v>
      </c>
      <c r="K7112" s="2"/>
      <c r="L7112" s="1"/>
      <c r="M7112" s="1"/>
      <c r="N7112" s="1"/>
      <c r="O7112" s="1"/>
      <c r="P7112" s="1"/>
      <c r="Q7112" s="2" t="s">
        <v>36077</v>
      </c>
      <c r="R7112" s="1"/>
      <c r="S7112" s="1"/>
      <c r="T7112" s="1"/>
      <c r="U7112" s="1"/>
      <c r="V7112" s="1"/>
      <c r="W7112" s="1"/>
      <c r="X7112" s="1"/>
      <c r="Y7112" s="1"/>
      <c r="Z7112" s="1"/>
      <c r="AA7112" s="1"/>
      <c r="AB7112" s="1"/>
      <c r="AC7112" s="1"/>
      <c r="AD7112" s="1"/>
      <c r="AE7112" s="1"/>
      <c r="AF7112" s="1"/>
    </row>
    <row r="7113">
      <c r="A7113" s="1" t="s">
        <v>36078</v>
      </c>
      <c r="B7113" s="8"/>
      <c r="C7113" s="8" t="s">
        <v>474</v>
      </c>
      <c r="D7113" s="2" t="s">
        <v>475</v>
      </c>
      <c r="E7113" s="10"/>
      <c r="F7113" s="4" t="b">
        <v>1</v>
      </c>
      <c r="G7113" s="2" t="s">
        <v>36079</v>
      </c>
      <c r="H7113" s="1"/>
      <c r="I7113" s="1" t="s">
        <v>36080</v>
      </c>
      <c r="J7113" s="1" t="s">
        <v>36079</v>
      </c>
      <c r="K7113" s="1"/>
      <c r="L7113" s="1"/>
      <c r="M7113" s="1"/>
      <c r="N7113" s="1"/>
      <c r="O7113" s="1"/>
      <c r="P7113" s="1" t="s">
        <v>873</v>
      </c>
      <c r="Q7113" s="2" t="s">
        <v>36081</v>
      </c>
      <c r="R7113" s="1"/>
      <c r="S7113" s="1"/>
      <c r="T7113" s="2" t="s">
        <v>36082</v>
      </c>
      <c r="U7113" s="1"/>
      <c r="V7113" s="1"/>
      <c r="W7113" s="1"/>
      <c r="X7113" s="1"/>
      <c r="Y7113" s="1"/>
      <c r="Z7113" s="1"/>
      <c r="AA7113" s="1"/>
      <c r="AB7113" s="1"/>
      <c r="AC7113" s="1"/>
      <c r="AD7113" s="1"/>
      <c r="AE7113" s="1"/>
      <c r="AF7113" s="1"/>
    </row>
    <row r="7114">
      <c r="A7114" s="1" t="s">
        <v>36083</v>
      </c>
      <c r="B7114" s="5"/>
      <c r="C7114" s="5" t="s">
        <v>463</v>
      </c>
      <c r="D7114" s="2" t="s">
        <v>102</v>
      </c>
      <c r="E7114" s="9"/>
      <c r="F7114" s="11" t="b">
        <v>0</v>
      </c>
      <c r="G7114" s="2" t="s">
        <v>36084</v>
      </c>
      <c r="H7114" s="1"/>
      <c r="I7114" s="2" t="s">
        <v>36085</v>
      </c>
      <c r="J7114" s="2" t="s">
        <v>36086</v>
      </c>
      <c r="K7114" s="2"/>
      <c r="L7114" s="1"/>
      <c r="M7114" s="1"/>
      <c r="N7114" s="1"/>
      <c r="O7114" s="1"/>
      <c r="P7114" s="1" t="s">
        <v>913</v>
      </c>
      <c r="Q7114" s="1" t="s">
        <v>36087</v>
      </c>
      <c r="R7114" s="1"/>
      <c r="S7114" s="1"/>
      <c r="T7114" s="1"/>
      <c r="U7114" s="1"/>
      <c r="V7114" s="1"/>
      <c r="W7114" s="1"/>
      <c r="X7114" s="1"/>
      <c r="Y7114" s="1"/>
      <c r="Z7114" s="1"/>
      <c r="AA7114" s="1"/>
      <c r="AB7114" s="1"/>
      <c r="AC7114" s="1"/>
      <c r="AD7114" s="1"/>
      <c r="AE7114" s="1"/>
      <c r="AF7114" s="1"/>
    </row>
    <row r="7115">
      <c r="A7115" s="1" t="s">
        <v>36088</v>
      </c>
      <c r="B7115" s="5"/>
      <c r="C7115" s="5" t="s">
        <v>428</v>
      </c>
      <c r="D7115" s="19" t="s">
        <v>630</v>
      </c>
      <c r="E7115" s="10"/>
      <c r="F7115" s="4" t="b">
        <v>1</v>
      </c>
      <c r="G7115" s="2" t="s">
        <v>36089</v>
      </c>
      <c r="H7115" s="1"/>
      <c r="I7115" s="1" t="s">
        <v>36090</v>
      </c>
      <c r="J7115" s="2" t="s">
        <v>36091</v>
      </c>
      <c r="K7115" s="2"/>
      <c r="L7115" s="1"/>
      <c r="M7115" s="1"/>
      <c r="N7115" s="1"/>
      <c r="O7115" s="1"/>
      <c r="P7115" s="1"/>
      <c r="Q7115" s="2" t="s">
        <v>36092</v>
      </c>
      <c r="R7115" s="1"/>
      <c r="S7115" s="1"/>
      <c r="T7115" s="1"/>
      <c r="U7115" s="1"/>
      <c r="V7115" s="1"/>
      <c r="W7115" s="1"/>
      <c r="X7115" s="1"/>
      <c r="Y7115" s="1"/>
      <c r="Z7115" s="1"/>
      <c r="AA7115" s="1"/>
      <c r="AB7115" s="1"/>
      <c r="AC7115" s="1"/>
      <c r="AD7115" s="1"/>
      <c r="AE7115" s="1"/>
      <c r="AF7115" s="1"/>
    </row>
    <row r="7116">
      <c r="A7116" s="1" t="s">
        <v>36093</v>
      </c>
      <c r="B7116" s="5"/>
      <c r="C7116" s="5" t="s">
        <v>463</v>
      </c>
      <c r="D7116" s="2" t="s">
        <v>102</v>
      </c>
      <c r="E7116" s="9"/>
      <c r="F7116" s="11" t="b">
        <v>0</v>
      </c>
      <c r="G7116" s="2" t="s">
        <v>36094</v>
      </c>
      <c r="H7116" s="1"/>
      <c r="I7116" s="1" t="s">
        <v>36095</v>
      </c>
      <c r="J7116" s="2" t="s">
        <v>36096</v>
      </c>
      <c r="K7116" s="2"/>
      <c r="L7116" s="1"/>
      <c r="M7116" s="1"/>
      <c r="N7116" s="1"/>
      <c r="O7116" s="1"/>
      <c r="P7116" s="1"/>
      <c r="Q7116" s="1" t="s">
        <v>36097</v>
      </c>
      <c r="R7116" s="1"/>
      <c r="S7116" s="1"/>
      <c r="T7116" s="1"/>
      <c r="U7116" s="1"/>
      <c r="V7116" s="1"/>
      <c r="W7116" s="1"/>
      <c r="X7116" s="1"/>
      <c r="Y7116" s="1"/>
      <c r="Z7116" s="1"/>
      <c r="AA7116" s="1"/>
      <c r="AB7116" s="1"/>
      <c r="AC7116" s="1"/>
      <c r="AD7116" s="1"/>
      <c r="AE7116" s="1"/>
      <c r="AF7116" s="1"/>
    </row>
    <row r="7117">
      <c r="A7117" s="2" t="s">
        <v>36098</v>
      </c>
      <c r="B7117" s="8"/>
      <c r="C7117" s="8" t="s">
        <v>463</v>
      </c>
      <c r="D7117" s="2" t="s">
        <v>464</v>
      </c>
      <c r="E7117" s="10"/>
      <c r="F7117" s="4" t="b">
        <v>0</v>
      </c>
      <c r="G7117" s="2" t="s">
        <v>36099</v>
      </c>
      <c r="H7117" s="1"/>
      <c r="I7117" s="2" t="s">
        <v>36100</v>
      </c>
      <c r="J7117" s="2" t="s">
        <v>36101</v>
      </c>
      <c r="K7117" s="2"/>
      <c r="L7117" s="1"/>
      <c r="M7117" s="1"/>
      <c r="N7117" s="1"/>
      <c r="O7117" s="1"/>
      <c r="P7117" s="1"/>
      <c r="Q7117" s="2" t="s">
        <v>36102</v>
      </c>
      <c r="R7117" s="1"/>
      <c r="S7117" s="1"/>
      <c r="T7117" s="1"/>
      <c r="U7117" s="1"/>
      <c r="V7117" s="1"/>
      <c r="W7117" s="1"/>
      <c r="X7117" s="1"/>
      <c r="Y7117" s="1"/>
      <c r="Z7117" s="1"/>
      <c r="AA7117" s="1"/>
      <c r="AB7117" s="1"/>
      <c r="AC7117" s="1"/>
      <c r="AD7117" s="1"/>
      <c r="AE7117" s="1"/>
      <c r="AF7117" s="1"/>
    </row>
    <row r="7118">
      <c r="A7118" s="2" t="s">
        <v>36103</v>
      </c>
      <c r="B7118" s="5"/>
      <c r="C7118" s="5" t="s">
        <v>463</v>
      </c>
      <c r="D7118" s="2" t="s">
        <v>102</v>
      </c>
      <c r="E7118" s="9"/>
      <c r="F7118" s="11" t="b">
        <v>0</v>
      </c>
      <c r="G7118" s="2" t="s">
        <v>36104</v>
      </c>
      <c r="H7118" s="1"/>
      <c r="I7118" s="1" t="s">
        <v>36105</v>
      </c>
      <c r="J7118" s="2" t="s">
        <v>36106</v>
      </c>
      <c r="K7118" s="2"/>
      <c r="L7118" s="1"/>
      <c r="M7118" s="1"/>
      <c r="N7118" s="1"/>
      <c r="O7118" s="1"/>
      <c r="P7118" s="2" t="s">
        <v>3874</v>
      </c>
      <c r="Q7118" s="2" t="s">
        <v>36107</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36108</v>
      </c>
      <c r="H7119" s="1"/>
      <c r="I7119" s="1" t="s">
        <v>36109</v>
      </c>
      <c r="J7119" s="2" t="s">
        <v>36110</v>
      </c>
      <c r="K7119" s="1"/>
      <c r="L7119" s="1"/>
      <c r="M7119" s="1"/>
      <c r="N7119" s="2" t="s">
        <v>18635</v>
      </c>
      <c r="O7119" s="1"/>
      <c r="P7119" s="1"/>
      <c r="Q7119" s="1" t="s">
        <v>36111</v>
      </c>
      <c r="R7119" s="1"/>
      <c r="S7119" s="1"/>
      <c r="T7119" s="1"/>
      <c r="U7119" s="1"/>
      <c r="V7119" s="1"/>
      <c r="W7119" s="1"/>
      <c r="X7119" s="1"/>
      <c r="Y7119" s="1"/>
      <c r="Z7119" s="1"/>
      <c r="AA7119" s="1"/>
      <c r="AB7119" s="1"/>
      <c r="AC7119" s="1"/>
      <c r="AD7119" s="1"/>
      <c r="AE7119" s="1"/>
      <c r="AF7119" s="1"/>
    </row>
    <row r="7120">
      <c r="A7120" s="2" t="s">
        <v>36112</v>
      </c>
      <c r="B7120" s="5"/>
      <c r="C7120" s="5" t="s">
        <v>463</v>
      </c>
      <c r="D7120" s="2" t="s">
        <v>102</v>
      </c>
      <c r="E7120" s="9"/>
      <c r="F7120" s="11" t="b">
        <v>0</v>
      </c>
      <c r="G7120" s="2" t="s">
        <v>36113</v>
      </c>
      <c r="H7120" s="1"/>
      <c r="I7120" s="2" t="s">
        <v>36114</v>
      </c>
      <c r="J7120" s="2" t="s">
        <v>36115</v>
      </c>
      <c r="K7120" s="2"/>
      <c r="L7120" s="1"/>
      <c r="M7120" s="1"/>
      <c r="N7120" s="1"/>
      <c r="O7120" s="1"/>
      <c r="P7120" s="1"/>
      <c r="Q7120" s="2" t="s">
        <v>36116</v>
      </c>
      <c r="R7120" s="1"/>
      <c r="S7120" s="1"/>
      <c r="T7120" s="1"/>
      <c r="U7120" s="1"/>
      <c r="V7120" s="1"/>
      <c r="W7120" s="1"/>
      <c r="X7120" s="1"/>
      <c r="Y7120" s="1"/>
      <c r="Z7120" s="1"/>
      <c r="AA7120" s="1"/>
      <c r="AB7120" s="1"/>
      <c r="AC7120" s="1"/>
      <c r="AD7120" s="1"/>
      <c r="AE7120" s="1"/>
      <c r="AF7120" s="1"/>
    </row>
    <row r="7121">
      <c r="A7121" s="1" t="s">
        <v>36117</v>
      </c>
      <c r="B7121" s="5"/>
      <c r="C7121" s="5" t="s">
        <v>463</v>
      </c>
      <c r="D7121" s="1" t="s">
        <v>523</v>
      </c>
      <c r="E7121" s="7"/>
      <c r="F7121" s="11" t="b">
        <v>0</v>
      </c>
      <c r="G7121" s="2" t="s">
        <v>36118</v>
      </c>
      <c r="H7121" s="1"/>
      <c r="I7121" s="2" t="s">
        <v>36119</v>
      </c>
      <c r="J7121" s="2" t="s">
        <v>36120</v>
      </c>
      <c r="K7121" s="2"/>
      <c r="L7121" s="1"/>
      <c r="M7121" s="1"/>
      <c r="N7121" s="1"/>
      <c r="O7121" s="1"/>
      <c r="P7121" s="1"/>
      <c r="Q7121" s="2" t="s">
        <v>36121</v>
      </c>
      <c r="R7121" s="1"/>
      <c r="S7121" s="1"/>
      <c r="T7121" s="1"/>
      <c r="U7121" s="1"/>
      <c r="V7121" s="1"/>
      <c r="W7121" s="1"/>
      <c r="X7121" s="1"/>
      <c r="Y7121" s="1"/>
      <c r="Z7121" s="1"/>
      <c r="AA7121" s="1"/>
      <c r="AB7121" s="1"/>
      <c r="AC7121" s="1"/>
      <c r="AD7121" s="1"/>
      <c r="AE7121" s="1"/>
      <c r="AF7121" s="1"/>
    </row>
    <row r="7122">
      <c r="A7122" s="2" t="s">
        <v>36122</v>
      </c>
      <c r="B7122" s="8"/>
      <c r="C7122" s="8" t="s">
        <v>463</v>
      </c>
      <c r="D7122" s="2" t="s">
        <v>1156</v>
      </c>
      <c r="E7122" s="6"/>
      <c r="F7122" s="11" t="b">
        <v>0</v>
      </c>
      <c r="G7122" s="2" t="s">
        <v>36123</v>
      </c>
      <c r="H7122" s="2" t="s">
        <v>36124</v>
      </c>
      <c r="I7122" s="2" t="s">
        <v>36125</v>
      </c>
      <c r="J7122" s="2" t="s">
        <v>36126</v>
      </c>
      <c r="K7122" s="1"/>
      <c r="L7122" s="1"/>
      <c r="M7122" s="1"/>
      <c r="N7122" s="1"/>
      <c r="O7122" s="1"/>
      <c r="P7122" s="1"/>
      <c r="Q7122" s="2" t="s">
        <v>36127</v>
      </c>
      <c r="R7122" s="1"/>
      <c r="S7122" s="1"/>
      <c r="T7122" s="1"/>
      <c r="U7122" s="1"/>
      <c r="V7122" s="1"/>
      <c r="W7122" s="1"/>
      <c r="X7122" s="1"/>
      <c r="Y7122" s="1"/>
      <c r="Z7122" s="1"/>
      <c r="AA7122" s="1"/>
      <c r="AB7122" s="1"/>
      <c r="AC7122" s="1"/>
      <c r="AD7122" s="1"/>
      <c r="AE7122" s="1"/>
      <c r="AF7122" s="1"/>
    </row>
    <row r="7123">
      <c r="A7123" s="2" t="s">
        <v>36128</v>
      </c>
      <c r="B7123" s="8"/>
      <c r="C7123" s="8" t="s">
        <v>474</v>
      </c>
      <c r="D7123" s="2" t="s">
        <v>475</v>
      </c>
      <c r="E7123" s="7"/>
      <c r="F7123" s="11" t="b">
        <v>0</v>
      </c>
      <c r="G7123" s="2" t="s">
        <v>36128</v>
      </c>
      <c r="H7123" s="1"/>
      <c r="I7123" s="2" t="s">
        <v>36129</v>
      </c>
      <c r="J7123" s="2" t="s">
        <v>36130</v>
      </c>
      <c r="K7123" s="1"/>
      <c r="L7123" s="1"/>
      <c r="M7123" s="1"/>
      <c r="N7123" s="1"/>
      <c r="O7123" s="1"/>
      <c r="P7123" s="2" t="s">
        <v>477</v>
      </c>
      <c r="Q7123" s="2" t="s">
        <v>36131</v>
      </c>
      <c r="R7123" s="1"/>
      <c r="S7123" s="1"/>
      <c r="T7123" s="2" t="s">
        <v>36132</v>
      </c>
      <c r="U7123" s="1"/>
      <c r="V7123" s="1"/>
      <c r="W7123" s="1"/>
      <c r="X7123" s="1"/>
      <c r="Y7123" s="1"/>
      <c r="Z7123" s="1"/>
      <c r="AA7123" s="1"/>
      <c r="AB7123" s="1"/>
      <c r="AC7123" s="1"/>
      <c r="AD7123" s="1"/>
      <c r="AE7123" s="1"/>
      <c r="AF7123" s="1"/>
    </row>
    <row r="7124">
      <c r="A7124" s="1" t="s">
        <v>36133</v>
      </c>
      <c r="B7124" s="5"/>
      <c r="C7124" s="5" t="s">
        <v>428</v>
      </c>
      <c r="D7124" s="2" t="s">
        <v>102</v>
      </c>
      <c r="E7124" s="9"/>
      <c r="F7124" s="4" t="b">
        <v>1</v>
      </c>
      <c r="G7124" s="2" t="s">
        <v>36134</v>
      </c>
      <c r="H7124" s="1"/>
      <c r="I7124" s="1" t="s">
        <v>36135</v>
      </c>
      <c r="J7124" s="2" t="s">
        <v>36136</v>
      </c>
      <c r="K7124" s="2"/>
      <c r="L7124" s="1"/>
      <c r="M7124" s="1"/>
      <c r="N7124" s="1"/>
      <c r="O7124" s="1"/>
      <c r="P7124" s="2" t="s">
        <v>36137</v>
      </c>
      <c r="Q7124" s="2" t="s">
        <v>36138</v>
      </c>
      <c r="R7124" s="1"/>
      <c r="S7124" s="1"/>
      <c r="T7124" s="1"/>
      <c r="U7124" s="1"/>
      <c r="V7124" s="1"/>
      <c r="W7124" s="1"/>
      <c r="X7124" s="1"/>
      <c r="Y7124" s="1"/>
      <c r="Z7124" s="1"/>
      <c r="AA7124" s="1"/>
      <c r="AB7124" s="1"/>
      <c r="AC7124" s="1"/>
      <c r="AD7124" s="1"/>
      <c r="AE7124" s="1"/>
      <c r="AF7124" s="1"/>
    </row>
    <row r="7125">
      <c r="A7125" s="1" t="s">
        <v>36139</v>
      </c>
      <c r="B7125" s="5"/>
      <c r="C7125" s="5" t="s">
        <v>463</v>
      </c>
      <c r="D7125" s="2" t="s">
        <v>102</v>
      </c>
      <c r="E7125" s="10"/>
      <c r="F7125" s="11" t="b">
        <v>0</v>
      </c>
      <c r="G7125" s="2" t="s">
        <v>36140</v>
      </c>
      <c r="H7125" s="1"/>
      <c r="I7125" s="2" t="s">
        <v>36141</v>
      </c>
      <c r="J7125" s="1" t="s">
        <v>36142</v>
      </c>
      <c r="K7125" s="1"/>
      <c r="L7125" s="1"/>
      <c r="M7125" s="1"/>
      <c r="N7125" s="1"/>
      <c r="O7125" s="1"/>
      <c r="P7125" s="2" t="s">
        <v>620</v>
      </c>
      <c r="Q7125" s="1" t="s">
        <v>36143</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36144</v>
      </c>
      <c r="H7126" s="1"/>
      <c r="I7126" s="1" t="s">
        <v>36145</v>
      </c>
      <c r="J7126" s="2" t="s">
        <v>36146</v>
      </c>
      <c r="K7126" s="1"/>
      <c r="L7126" s="1"/>
      <c r="M7126" s="1"/>
      <c r="N7126" s="1" t="s">
        <v>11774</v>
      </c>
      <c r="O7126" s="1"/>
      <c r="P7126" s="1"/>
      <c r="Q7126" s="2" t="s">
        <v>36147</v>
      </c>
      <c r="R7126" s="1"/>
      <c r="S7126" s="1"/>
      <c r="T7126" s="1"/>
      <c r="U7126" s="1"/>
      <c r="V7126" s="1"/>
      <c r="W7126" s="1"/>
      <c r="X7126" s="1"/>
      <c r="Y7126" s="1"/>
      <c r="Z7126" s="1"/>
      <c r="AA7126" s="1"/>
      <c r="AB7126" s="1"/>
      <c r="AC7126" s="1"/>
      <c r="AD7126" s="1"/>
      <c r="AE7126" s="1"/>
      <c r="AF7126" s="1"/>
    </row>
    <row r="7127">
      <c r="A7127" s="1" t="s">
        <v>36148</v>
      </c>
      <c r="B7127" s="5"/>
      <c r="C7127" s="5" t="s">
        <v>463</v>
      </c>
      <c r="D7127" s="1" t="s">
        <v>523</v>
      </c>
      <c r="E7127" s="7"/>
      <c r="F7127" s="11" t="b">
        <v>0</v>
      </c>
      <c r="G7127" s="2" t="s">
        <v>36149</v>
      </c>
      <c r="H7127" s="1"/>
      <c r="I7127" s="2" t="s">
        <v>36150</v>
      </c>
      <c r="J7127" s="2" t="s">
        <v>36151</v>
      </c>
      <c r="K7127" s="2"/>
      <c r="L7127" s="1"/>
      <c r="M7127" s="1"/>
      <c r="N7127" s="1"/>
      <c r="O7127" s="1"/>
      <c r="P7127" s="1"/>
      <c r="Q7127" s="1" t="s">
        <v>36152</v>
      </c>
      <c r="R7127" s="1"/>
      <c r="S7127" s="1"/>
      <c r="T7127" s="1"/>
      <c r="U7127" s="1"/>
      <c r="V7127" s="1"/>
      <c r="W7127" s="1"/>
      <c r="X7127" s="1"/>
      <c r="Y7127" s="1"/>
      <c r="Z7127" s="1"/>
      <c r="AA7127" s="1"/>
      <c r="AB7127" s="1"/>
      <c r="AC7127" s="1"/>
      <c r="AD7127" s="1"/>
      <c r="AE7127" s="1"/>
      <c r="AF7127" s="1"/>
    </row>
    <row r="7128">
      <c r="A7128" s="1" t="s">
        <v>36153</v>
      </c>
      <c r="B7128" s="5"/>
      <c r="C7128" s="5" t="s">
        <v>428</v>
      </c>
      <c r="D7128" s="2" t="s">
        <v>1156</v>
      </c>
      <c r="E7128" s="9"/>
      <c r="F7128" s="4" t="b">
        <v>1</v>
      </c>
      <c r="G7128" s="2" t="s">
        <v>36154</v>
      </c>
      <c r="H7128" s="1"/>
      <c r="I7128" s="1" t="s">
        <v>36155</v>
      </c>
      <c r="J7128" s="1" t="s">
        <v>36156</v>
      </c>
      <c r="K7128" s="1"/>
      <c r="L7128" s="1"/>
      <c r="M7128" s="1"/>
      <c r="N7128" s="1"/>
      <c r="O7128" s="1"/>
      <c r="P7128" s="1"/>
      <c r="Q7128" s="2" t="s">
        <v>36157</v>
      </c>
      <c r="R7128" s="1"/>
      <c r="S7128" s="1"/>
      <c r="T7128" s="1"/>
      <c r="U7128" s="1"/>
      <c r="V7128" s="1"/>
      <c r="W7128" s="1"/>
      <c r="X7128" s="1"/>
      <c r="Y7128" s="1"/>
      <c r="Z7128" s="1"/>
      <c r="AA7128" s="1"/>
      <c r="AB7128" s="1"/>
      <c r="AC7128" s="1"/>
      <c r="AD7128" s="1"/>
      <c r="AE7128" s="1"/>
      <c r="AF7128" s="1"/>
    </row>
    <row r="7129">
      <c r="A7129" s="2" t="s">
        <v>36158</v>
      </c>
      <c r="B7129" s="8"/>
      <c r="C7129" s="8" t="s">
        <v>463</v>
      </c>
      <c r="D7129" s="2" t="s">
        <v>102</v>
      </c>
      <c r="E7129" s="7"/>
      <c r="F7129" s="11" t="b">
        <v>0</v>
      </c>
      <c r="G7129" s="2" t="s">
        <v>36159</v>
      </c>
      <c r="H7129" s="1"/>
      <c r="I7129" s="2" t="s">
        <v>36160</v>
      </c>
      <c r="J7129" s="2" t="s">
        <v>36161</v>
      </c>
      <c r="K7129" s="1"/>
      <c r="L7129" s="1"/>
      <c r="M7129" s="1"/>
      <c r="N7129" s="1"/>
      <c r="O7129" s="1"/>
      <c r="P7129" s="1"/>
      <c r="Q7129" s="2" t="s">
        <v>36162</v>
      </c>
      <c r="R7129" s="1"/>
      <c r="S7129" s="1"/>
      <c r="T7129" s="1"/>
      <c r="U7129" s="1"/>
      <c r="V7129" s="1"/>
      <c r="W7129" s="1"/>
      <c r="X7129" s="1"/>
      <c r="Y7129" s="1"/>
      <c r="Z7129" s="1"/>
      <c r="AA7129" s="1"/>
      <c r="AB7129" s="1"/>
      <c r="AC7129" s="1"/>
      <c r="AD7129" s="1"/>
      <c r="AE7129" s="1"/>
      <c r="AF7129" s="1"/>
    </row>
    <row r="7130">
      <c r="A7130" s="1" t="s">
        <v>36163</v>
      </c>
      <c r="B7130" s="5"/>
      <c r="C7130" s="5" t="s">
        <v>428</v>
      </c>
      <c r="D7130" s="2" t="s">
        <v>102</v>
      </c>
      <c r="E7130" s="9"/>
      <c r="F7130" s="4" t="b">
        <v>1</v>
      </c>
      <c r="G7130" s="2" t="s">
        <v>36164</v>
      </c>
      <c r="H7130" s="1"/>
      <c r="I7130" s="1" t="s">
        <v>36165</v>
      </c>
      <c r="J7130" s="1" t="s">
        <v>36166</v>
      </c>
      <c r="K7130" s="1"/>
      <c r="L7130" s="1"/>
      <c r="M7130" s="1"/>
      <c r="N7130" s="1"/>
      <c r="O7130" s="1"/>
      <c r="P7130" s="2" t="s">
        <v>620</v>
      </c>
      <c r="Q7130" s="2" t="s">
        <v>36167</v>
      </c>
      <c r="R7130" s="1"/>
      <c r="S7130" s="1"/>
      <c r="T7130" s="1"/>
      <c r="U7130" s="1"/>
      <c r="V7130" s="1"/>
      <c r="W7130" s="1"/>
      <c r="X7130" s="1"/>
      <c r="Y7130" s="1"/>
      <c r="Z7130" s="1"/>
      <c r="AA7130" s="1"/>
      <c r="AB7130" s="1"/>
      <c r="AC7130" s="1"/>
      <c r="AD7130" s="1"/>
      <c r="AE7130" s="1"/>
      <c r="AF7130" s="1"/>
    </row>
    <row r="7131">
      <c r="A7131" s="2" t="s">
        <v>35891</v>
      </c>
      <c r="B7131" s="8"/>
      <c r="C7131" s="8" t="s">
        <v>428</v>
      </c>
      <c r="D7131" s="2" t="s">
        <v>102</v>
      </c>
      <c r="E7131" s="7"/>
      <c r="F7131" s="11" t="b">
        <v>0</v>
      </c>
      <c r="G7131" s="2" t="s">
        <v>36168</v>
      </c>
      <c r="H7131" s="2"/>
      <c r="I7131" s="2" t="s">
        <v>36169</v>
      </c>
      <c r="J7131" s="4" t="s">
        <v>36170</v>
      </c>
      <c r="K7131" s="1"/>
      <c r="L7131" s="1"/>
      <c r="M7131" s="1"/>
      <c r="N7131" s="1"/>
      <c r="O7131" s="1"/>
      <c r="P7131" s="1"/>
      <c r="Q7131" s="2" t="s">
        <v>36171</v>
      </c>
      <c r="R7131" s="1"/>
      <c r="S7131" s="1"/>
      <c r="T7131" s="1"/>
      <c r="U7131" s="1"/>
      <c r="V7131" s="1"/>
      <c r="W7131" s="1"/>
      <c r="X7131" s="1"/>
      <c r="Y7131" s="1"/>
      <c r="Z7131" s="1"/>
      <c r="AA7131" s="1"/>
      <c r="AB7131" s="1"/>
      <c r="AC7131" s="1"/>
      <c r="AD7131" s="1"/>
      <c r="AE7131" s="1"/>
      <c r="AF7131" s="1"/>
    </row>
    <row r="7132">
      <c r="A7132" s="1" t="s">
        <v>36172</v>
      </c>
      <c r="B7132" s="5"/>
      <c r="C7132" s="5" t="s">
        <v>428</v>
      </c>
      <c r="D7132" s="1" t="s">
        <v>523</v>
      </c>
      <c r="E7132" s="6"/>
      <c r="F7132" s="4" t="b">
        <v>1</v>
      </c>
      <c r="G7132" s="2" t="s">
        <v>36173</v>
      </c>
      <c r="H7132" s="1"/>
      <c r="I7132" s="1" t="s">
        <v>36174</v>
      </c>
      <c r="J7132" s="1" t="s">
        <v>36175</v>
      </c>
      <c r="K7132" s="1"/>
      <c r="L7132" s="1"/>
      <c r="M7132" s="1"/>
      <c r="N7132" s="1"/>
      <c r="O7132" s="1"/>
      <c r="P7132" s="1"/>
      <c r="Q7132" s="2" t="s">
        <v>36176</v>
      </c>
      <c r="R7132" s="1"/>
      <c r="S7132" s="1"/>
      <c r="T7132" s="1"/>
      <c r="U7132" s="1"/>
      <c r="V7132" s="1"/>
      <c r="W7132" s="1"/>
      <c r="X7132" s="1"/>
      <c r="Y7132" s="1"/>
      <c r="Z7132" s="1"/>
      <c r="AA7132" s="1"/>
      <c r="AB7132" s="1"/>
      <c r="AC7132" s="1"/>
      <c r="AD7132" s="1"/>
      <c r="AE7132" s="1"/>
      <c r="AF7132" s="1"/>
    </row>
    <row r="7133">
      <c r="A7133" s="1" t="s">
        <v>36177</v>
      </c>
      <c r="B7133" s="5"/>
      <c r="C7133" s="5" t="s">
        <v>463</v>
      </c>
      <c r="D7133" s="2" t="s">
        <v>102</v>
      </c>
      <c r="E7133" s="10"/>
      <c r="F7133" s="11" t="b">
        <v>0</v>
      </c>
      <c r="G7133" s="2" t="s">
        <v>36178</v>
      </c>
      <c r="H7133" s="1"/>
      <c r="I7133" s="2" t="s">
        <v>36179</v>
      </c>
      <c r="J7133" s="2" t="s">
        <v>36180</v>
      </c>
      <c r="K7133" s="2"/>
      <c r="L7133" s="1"/>
      <c r="M7133" s="1"/>
      <c r="N7133" s="1"/>
      <c r="O7133" s="1"/>
      <c r="P7133" s="1"/>
      <c r="Q7133" s="1" t="s">
        <v>36181</v>
      </c>
      <c r="R7133" s="1"/>
      <c r="S7133" s="1"/>
      <c r="T7133" s="1"/>
      <c r="U7133" s="1"/>
      <c r="V7133" s="1"/>
      <c r="W7133" s="1"/>
      <c r="X7133" s="1"/>
      <c r="Y7133" s="1"/>
      <c r="Z7133" s="1"/>
      <c r="AA7133" s="1"/>
      <c r="AB7133" s="1"/>
      <c r="AC7133" s="1"/>
      <c r="AD7133" s="1"/>
      <c r="AE7133" s="1"/>
      <c r="AF7133" s="1"/>
    </row>
    <row r="7134">
      <c r="A7134" s="1" t="s">
        <v>36182</v>
      </c>
      <c r="B7134" s="5"/>
      <c r="C7134" s="5" t="s">
        <v>463</v>
      </c>
      <c r="D7134" s="2" t="s">
        <v>102</v>
      </c>
      <c r="E7134" s="9"/>
      <c r="F7134" s="11" t="b">
        <v>0</v>
      </c>
      <c r="G7134" s="2" t="s">
        <v>36183</v>
      </c>
      <c r="H7134" s="1"/>
      <c r="I7134" s="2" t="s">
        <v>36184</v>
      </c>
      <c r="J7134" s="1" t="s">
        <v>36185</v>
      </c>
      <c r="K7134" s="1"/>
      <c r="L7134" s="1"/>
      <c r="M7134" s="1"/>
      <c r="N7134" s="1"/>
      <c r="O7134" s="1"/>
      <c r="P7134" s="1"/>
      <c r="Q7134" s="1" t="s">
        <v>36186</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36187</v>
      </c>
      <c r="H7135" s="1"/>
      <c r="I7135" s="2" t="s">
        <v>36188</v>
      </c>
      <c r="J7135" s="2" t="s">
        <v>36189</v>
      </c>
      <c r="K7135" s="2"/>
      <c r="L7135" s="1"/>
      <c r="M7135" s="1"/>
      <c r="N7135" s="1"/>
      <c r="O7135" s="1"/>
      <c r="P7135" s="1"/>
      <c r="Q7135" s="2" t="s">
        <v>36190</v>
      </c>
      <c r="R7135" s="1"/>
      <c r="S7135" s="1"/>
      <c r="T7135" s="1"/>
      <c r="U7135" s="1"/>
      <c r="V7135" s="1"/>
      <c r="W7135" s="1"/>
      <c r="X7135" s="1"/>
      <c r="Y7135" s="1"/>
      <c r="Z7135" s="1"/>
      <c r="AA7135" s="1"/>
      <c r="AB7135" s="1"/>
      <c r="AC7135" s="1"/>
      <c r="AD7135" s="1"/>
      <c r="AE7135" s="1"/>
      <c r="AF7135" s="1"/>
    </row>
    <row r="7136">
      <c r="A7136" s="2" t="s">
        <v>36191</v>
      </c>
      <c r="B7136" s="8"/>
      <c r="C7136" s="8" t="s">
        <v>463</v>
      </c>
      <c r="D7136" s="2" t="s">
        <v>464</v>
      </c>
      <c r="E7136" s="9"/>
      <c r="F7136" s="4" t="b">
        <v>0</v>
      </c>
      <c r="G7136" s="2" t="s">
        <v>36192</v>
      </c>
      <c r="H7136" s="1"/>
      <c r="I7136" s="2" t="s">
        <v>36193</v>
      </c>
      <c r="J7136" s="2" t="s">
        <v>36194</v>
      </c>
      <c r="K7136" s="2"/>
      <c r="L7136" s="1"/>
      <c r="M7136" s="1"/>
      <c r="N7136" s="1"/>
      <c r="O7136" s="1"/>
      <c r="P7136" s="1"/>
      <c r="Q7136" s="2" t="s">
        <v>36195</v>
      </c>
      <c r="R7136" s="1"/>
      <c r="S7136" s="1"/>
      <c r="T7136" s="1"/>
      <c r="U7136" s="1"/>
      <c r="V7136" s="1"/>
      <c r="W7136" s="1"/>
      <c r="X7136" s="1"/>
      <c r="Y7136" s="1"/>
      <c r="Z7136" s="1"/>
      <c r="AA7136" s="1"/>
      <c r="AB7136" s="1"/>
      <c r="AC7136" s="1"/>
      <c r="AD7136" s="1"/>
      <c r="AE7136" s="1"/>
      <c r="AF7136" s="1"/>
    </row>
    <row r="7137">
      <c r="A7137" s="1" t="s">
        <v>36196</v>
      </c>
      <c r="B7137" s="5"/>
      <c r="C7137" s="5" t="s">
        <v>463</v>
      </c>
      <c r="D7137" s="2" t="s">
        <v>102</v>
      </c>
      <c r="E7137" s="10"/>
      <c r="F7137" s="11" t="b">
        <v>0</v>
      </c>
      <c r="G7137" s="2" t="s">
        <v>36197</v>
      </c>
      <c r="H7137" s="1"/>
      <c r="I7137" s="2" t="s">
        <v>36198</v>
      </c>
      <c r="J7137" s="2" t="s">
        <v>36199</v>
      </c>
      <c r="K7137" s="2"/>
      <c r="L7137" s="1"/>
      <c r="M7137" s="1"/>
      <c r="N7137" s="1"/>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463</v>
      </c>
      <c r="D7138" s="1" t="s">
        <v>523</v>
      </c>
      <c r="E7138" s="6"/>
      <c r="F7138" s="11" t="b">
        <v>0</v>
      </c>
      <c r="G7138" s="2" t="s">
        <v>36202</v>
      </c>
      <c r="H7138" s="1"/>
      <c r="I7138" s="2" t="s">
        <v>36203</v>
      </c>
      <c r="J7138" s="2" t="s">
        <v>36204</v>
      </c>
      <c r="K7138" s="2"/>
      <c r="L7138" s="1"/>
      <c r="M7138" s="1"/>
      <c r="N7138" s="2" t="s">
        <v>36205</v>
      </c>
      <c r="O7138" s="1"/>
      <c r="P7138" s="1"/>
      <c r="Q7138" s="1" t="s">
        <v>36206</v>
      </c>
      <c r="R7138" s="1"/>
      <c r="S7138" s="1"/>
      <c r="T7138" s="1"/>
      <c r="U7138" s="1"/>
      <c r="V7138" s="1"/>
      <c r="W7138" s="1"/>
      <c r="X7138" s="1"/>
      <c r="Y7138" s="1"/>
      <c r="Z7138" s="1"/>
      <c r="AA7138" s="1"/>
      <c r="AB7138" s="1"/>
      <c r="AC7138" s="1"/>
      <c r="AD7138" s="1"/>
      <c r="AE7138" s="1"/>
      <c r="AF7138" s="1"/>
    </row>
    <row r="7139">
      <c r="A7139" s="1" t="s">
        <v>36207</v>
      </c>
      <c r="B7139" s="5"/>
      <c r="C7139" s="5" t="s">
        <v>463</v>
      </c>
      <c r="D7139" s="2" t="s">
        <v>102</v>
      </c>
      <c r="E7139" s="10"/>
      <c r="F7139" s="11" t="b">
        <v>0</v>
      </c>
      <c r="G7139" s="2" t="s">
        <v>36208</v>
      </c>
      <c r="H7139" s="1"/>
      <c r="I7139" s="2" t="s">
        <v>36209</v>
      </c>
      <c r="J7139" s="1" t="s">
        <v>36210</v>
      </c>
      <c r="K7139" s="1"/>
      <c r="L7139" s="1"/>
      <c r="M7139" s="1"/>
      <c r="N7139" s="1"/>
      <c r="O7139" s="1"/>
      <c r="P7139" s="1"/>
      <c r="Q7139" s="1" t="s">
        <v>36211</v>
      </c>
      <c r="R7139" s="1"/>
      <c r="S7139" s="1"/>
      <c r="T7139" s="1"/>
      <c r="U7139" s="1"/>
      <c r="V7139" s="1"/>
      <c r="W7139" s="1"/>
      <c r="X7139" s="1"/>
      <c r="Y7139" s="1"/>
      <c r="Z7139" s="1"/>
      <c r="AA7139" s="1"/>
      <c r="AB7139" s="1"/>
      <c r="AC7139" s="1"/>
      <c r="AD7139" s="1"/>
      <c r="AE7139" s="1"/>
      <c r="AF7139" s="1"/>
    </row>
    <row r="7140">
      <c r="A7140" s="2" t="s">
        <v>36212</v>
      </c>
      <c r="B7140" s="5"/>
      <c r="C7140" s="8" t="s">
        <v>463</v>
      </c>
      <c r="D7140" s="2" t="s">
        <v>523</v>
      </c>
      <c r="E7140" s="6"/>
      <c r="F7140" s="11" t="b">
        <v>0</v>
      </c>
      <c r="G7140" s="2" t="s">
        <v>36213</v>
      </c>
      <c r="H7140" s="1"/>
      <c r="I7140" s="2" t="s">
        <v>36214</v>
      </c>
      <c r="J7140" s="2" t="s">
        <v>36215</v>
      </c>
      <c r="K7140" s="1"/>
      <c r="L7140" s="1"/>
      <c r="M7140" s="1"/>
      <c r="N7140" s="1"/>
      <c r="O7140" s="1"/>
      <c r="P7140" s="1"/>
      <c r="Q7140" s="2" t="s">
        <v>36216</v>
      </c>
      <c r="R7140" s="1"/>
      <c r="S7140" s="1"/>
      <c r="T7140" s="1"/>
      <c r="U7140" s="1"/>
      <c r="V7140" s="1"/>
      <c r="W7140" s="1"/>
      <c r="X7140" s="1"/>
      <c r="Y7140" s="1"/>
      <c r="Z7140" s="1"/>
      <c r="AA7140" s="1"/>
      <c r="AB7140" s="1"/>
      <c r="AC7140" s="1"/>
      <c r="AD7140" s="1"/>
      <c r="AE7140" s="1"/>
      <c r="AF7140" s="1"/>
    </row>
    <row r="7141">
      <c r="A7141" s="2" t="s">
        <v>36217</v>
      </c>
      <c r="B7141" s="8"/>
      <c r="C7141" s="8" t="s">
        <v>463</v>
      </c>
      <c r="D7141" s="2" t="s">
        <v>102</v>
      </c>
      <c r="E7141" s="10"/>
      <c r="F7141" s="11" t="b">
        <v>0</v>
      </c>
      <c r="G7141" s="2" t="s">
        <v>36218</v>
      </c>
      <c r="H7141" s="1"/>
      <c r="I7141" s="2" t="s">
        <v>36219</v>
      </c>
      <c r="J7141" s="2" t="s">
        <v>36220</v>
      </c>
      <c r="K7141" s="2"/>
      <c r="L7141" s="1"/>
      <c r="M7141" s="1"/>
      <c r="N7141" s="1"/>
      <c r="O7141" s="1"/>
      <c r="P7141" s="1"/>
      <c r="Q7141" s="2" t="s">
        <v>36221</v>
      </c>
      <c r="R7141" s="1"/>
      <c r="S7141" s="1"/>
      <c r="T7141" s="1"/>
      <c r="U7141" s="1"/>
      <c r="V7141" s="1"/>
      <c r="W7141" s="1"/>
      <c r="X7141" s="1"/>
      <c r="Y7141" s="1"/>
      <c r="Z7141" s="1"/>
      <c r="AA7141" s="1"/>
      <c r="AB7141" s="1"/>
      <c r="AC7141" s="1"/>
      <c r="AD7141" s="1"/>
      <c r="AE7141" s="1"/>
      <c r="AF7141" s="1"/>
    </row>
    <row r="7142">
      <c r="A7142" s="1" t="s">
        <v>36222</v>
      </c>
      <c r="B7142" s="5"/>
      <c r="C7142" s="5" t="s">
        <v>463</v>
      </c>
      <c r="D7142" s="2" t="s">
        <v>102</v>
      </c>
      <c r="E7142" s="9"/>
      <c r="F7142" s="11" t="b">
        <v>0</v>
      </c>
      <c r="G7142" s="2" t="s">
        <v>36223</v>
      </c>
      <c r="H7142" s="1"/>
      <c r="I7142" s="2" t="s">
        <v>36224</v>
      </c>
      <c r="J7142" s="2" t="s">
        <v>36225</v>
      </c>
      <c r="K7142" s="2"/>
      <c r="L7142" s="1"/>
      <c r="M7142" s="1"/>
      <c r="N7142" s="1"/>
      <c r="O7142" s="1"/>
      <c r="P7142" s="1"/>
      <c r="Q7142" s="1" t="s">
        <v>36226</v>
      </c>
      <c r="R7142" s="1"/>
      <c r="S7142" s="1"/>
      <c r="T7142" s="1"/>
      <c r="U7142" s="1"/>
      <c r="V7142" s="1"/>
      <c r="W7142" s="1"/>
      <c r="X7142" s="1"/>
      <c r="Y7142" s="1"/>
      <c r="Z7142" s="1"/>
      <c r="AA7142" s="1"/>
      <c r="AB7142" s="1"/>
      <c r="AC7142" s="1"/>
      <c r="AD7142" s="1"/>
      <c r="AE7142" s="1"/>
      <c r="AF7142" s="1"/>
    </row>
    <row r="7143">
      <c r="A7143" s="1" t="s">
        <v>36205</v>
      </c>
      <c r="B7143" s="5"/>
      <c r="C7143" s="5" t="s">
        <v>463</v>
      </c>
      <c r="D7143" s="1" t="s">
        <v>523</v>
      </c>
      <c r="E7143" s="7"/>
      <c r="F7143" s="11" t="b">
        <v>0</v>
      </c>
      <c r="G7143" s="2" t="s">
        <v>36227</v>
      </c>
      <c r="H7143" s="1"/>
      <c r="I7143" s="2" t="s">
        <v>36228</v>
      </c>
      <c r="J7143" s="2" t="s">
        <v>36229</v>
      </c>
      <c r="K7143" s="2"/>
      <c r="L7143" s="1"/>
      <c r="M7143" s="1"/>
      <c r="N7143" s="2" t="s">
        <v>36201</v>
      </c>
      <c r="O7143" s="1"/>
      <c r="P7143" s="1"/>
      <c r="Q7143" s="1" t="s">
        <v>36230</v>
      </c>
      <c r="R7143" s="1"/>
      <c r="S7143" s="1"/>
      <c r="T7143" s="1"/>
      <c r="U7143" s="1"/>
      <c r="V7143" s="1"/>
      <c r="W7143" s="1"/>
      <c r="X7143" s="1"/>
      <c r="Y7143" s="1"/>
      <c r="Z7143" s="1"/>
      <c r="AA7143" s="1"/>
      <c r="AB7143" s="1"/>
      <c r="AC7143" s="1"/>
      <c r="AD7143" s="1"/>
      <c r="AE7143" s="1"/>
      <c r="AF7143" s="1"/>
    </row>
    <row r="7144">
      <c r="A7144" s="1" t="s">
        <v>36231</v>
      </c>
      <c r="B7144" s="8"/>
      <c r="C7144" s="8" t="s">
        <v>474</v>
      </c>
      <c r="D7144" s="2" t="s">
        <v>903</v>
      </c>
      <c r="E7144" s="9"/>
      <c r="F7144" s="4" t="b">
        <v>1</v>
      </c>
      <c r="G7144" s="2" t="s">
        <v>36232</v>
      </c>
      <c r="H7144" s="1"/>
      <c r="I7144" s="1" t="s">
        <v>36233</v>
      </c>
      <c r="J7144" s="2" t="s">
        <v>36234</v>
      </c>
      <c r="K7144" s="2"/>
      <c r="L7144" s="1"/>
      <c r="M7144" s="1"/>
      <c r="N7144" s="1"/>
      <c r="O7144" s="1"/>
      <c r="P7144" s="1"/>
      <c r="Q7144" s="1" t="s">
        <v>36235</v>
      </c>
      <c r="R7144" s="1"/>
      <c r="S7144" s="1"/>
      <c r="T7144" s="2" t="s">
        <v>36236</v>
      </c>
      <c r="U7144" s="1"/>
      <c r="V7144" s="1"/>
      <c r="W7144" s="1"/>
      <c r="X7144" s="1"/>
      <c r="Y7144" s="1"/>
      <c r="Z7144" s="1"/>
      <c r="AA7144" s="1"/>
      <c r="AB7144" s="1"/>
      <c r="AC7144" s="1"/>
      <c r="AD7144" s="1"/>
      <c r="AE7144" s="1"/>
      <c r="AF7144" s="1"/>
    </row>
    <row r="7145">
      <c r="A7145" s="1" t="s">
        <v>36237</v>
      </c>
      <c r="B7145" s="5"/>
      <c r="C7145" s="5" t="s">
        <v>428</v>
      </c>
      <c r="D7145" s="2" t="s">
        <v>102</v>
      </c>
      <c r="E7145" s="10"/>
      <c r="F7145" s="4" t="b">
        <v>1</v>
      </c>
      <c r="G7145" s="2" t="s">
        <v>36238</v>
      </c>
      <c r="H7145" s="1"/>
      <c r="I7145" s="1" t="s">
        <v>36239</v>
      </c>
      <c r="J7145" s="1" t="s">
        <v>36240</v>
      </c>
      <c r="K7145" s="1"/>
      <c r="L7145" s="1"/>
      <c r="M7145" s="1"/>
      <c r="N7145" s="1"/>
      <c r="O7145" s="1"/>
      <c r="P7145" s="1"/>
      <c r="Q7145" s="1" t="s">
        <v>36241</v>
      </c>
      <c r="R7145" s="1"/>
      <c r="S7145" s="1"/>
      <c r="T7145" s="1"/>
      <c r="U7145" s="1"/>
      <c r="V7145" s="1"/>
      <c r="W7145" s="1"/>
      <c r="X7145" s="1"/>
      <c r="Y7145" s="1"/>
      <c r="Z7145" s="1"/>
      <c r="AA7145" s="1"/>
      <c r="AB7145" s="1"/>
      <c r="AC7145" s="1"/>
      <c r="AD7145" s="1"/>
      <c r="AE7145" s="1"/>
      <c r="AF7145" s="1"/>
    </row>
    <row r="7146">
      <c r="A7146" s="2" t="s">
        <v>36242</v>
      </c>
      <c r="B7146" s="8"/>
      <c r="C7146" s="8" t="s">
        <v>428</v>
      </c>
      <c r="D7146" s="2" t="s">
        <v>102</v>
      </c>
      <c r="E7146" s="9"/>
      <c r="F7146" s="4" t="b">
        <v>1</v>
      </c>
      <c r="G7146" s="2" t="s">
        <v>36243</v>
      </c>
      <c r="H7146" s="1"/>
      <c r="I7146" s="2" t="s">
        <v>36244</v>
      </c>
      <c r="J7146" s="2" t="s">
        <v>36245</v>
      </c>
      <c r="K7146" s="2"/>
      <c r="L7146" s="1"/>
      <c r="M7146" s="1"/>
      <c r="N7146" s="1"/>
      <c r="O7146" s="1"/>
      <c r="P7146" s="2" t="s">
        <v>620</v>
      </c>
      <c r="Q7146" s="2" t="s">
        <v>36246</v>
      </c>
      <c r="R7146" s="1"/>
      <c r="S7146" s="1"/>
      <c r="T7146" s="1"/>
      <c r="U7146" s="1"/>
      <c r="V7146" s="1"/>
      <c r="W7146" s="1"/>
      <c r="X7146" s="1"/>
      <c r="Y7146" s="1"/>
      <c r="Z7146" s="1"/>
      <c r="AA7146" s="1"/>
      <c r="AB7146" s="1"/>
      <c r="AC7146" s="1"/>
      <c r="AD7146" s="1"/>
      <c r="AE7146" s="1"/>
      <c r="AF7146" s="1"/>
    </row>
    <row r="7147">
      <c r="A7147" s="1" t="s">
        <v>36247</v>
      </c>
      <c r="B7147" s="5"/>
      <c r="C7147" s="5" t="s">
        <v>428</v>
      </c>
      <c r="D7147" s="2" t="s">
        <v>539</v>
      </c>
      <c r="E7147" s="10"/>
      <c r="F7147" s="4" t="b">
        <v>1</v>
      </c>
      <c r="G7147" s="2" t="s">
        <v>36248</v>
      </c>
      <c r="H7147" s="1"/>
      <c r="I7147" s="1" t="s">
        <v>36249</v>
      </c>
      <c r="J7147" s="2" t="s">
        <v>36250</v>
      </c>
      <c r="K7147" s="2"/>
      <c r="L7147" s="1"/>
      <c r="M7147" s="1"/>
      <c r="N7147" s="1"/>
      <c r="O7147" s="1"/>
      <c r="P7147" s="1"/>
      <c r="Q7147" s="1" t="s">
        <v>36251</v>
      </c>
      <c r="R7147" s="1"/>
      <c r="S7147" s="1"/>
      <c r="T7147" s="1"/>
      <c r="U7147" s="1"/>
      <c r="V7147" s="1"/>
      <c r="W7147" s="1"/>
      <c r="X7147" s="1"/>
      <c r="Y7147" s="1"/>
      <c r="Z7147" s="1"/>
      <c r="AA7147" s="1"/>
      <c r="AB7147" s="1"/>
      <c r="AC7147" s="1"/>
      <c r="AD7147" s="1"/>
      <c r="AE7147" s="1"/>
      <c r="AF7147" s="1"/>
    </row>
    <row r="7148">
      <c r="A7148" s="1" t="s">
        <v>36252</v>
      </c>
      <c r="B7148" s="5"/>
      <c r="C7148" s="5" t="s">
        <v>428</v>
      </c>
      <c r="D7148" s="1" t="s">
        <v>1598</v>
      </c>
      <c r="E7148" s="6"/>
      <c r="F7148" s="4" t="b">
        <v>1</v>
      </c>
      <c r="G7148" s="2" t="s">
        <v>36253</v>
      </c>
      <c r="H7148" s="1"/>
      <c r="I7148" s="1" t="s">
        <v>36254</v>
      </c>
      <c r="J7148" s="2" t="s">
        <v>36255</v>
      </c>
      <c r="K7148" s="2"/>
      <c r="L7148" s="1"/>
      <c r="M7148" s="1"/>
      <c r="N7148" s="1"/>
      <c r="O7148" s="1"/>
      <c r="P7148" s="1"/>
      <c r="Q7148" s="2" t="s">
        <v>36256</v>
      </c>
      <c r="R7148" s="1"/>
      <c r="S7148" s="1"/>
      <c r="T7148" s="1"/>
      <c r="U7148" s="1"/>
      <c r="V7148" s="1"/>
      <c r="W7148" s="1"/>
      <c r="X7148" s="1"/>
      <c r="Y7148" s="1"/>
      <c r="Z7148" s="1"/>
      <c r="AA7148" s="1"/>
      <c r="AB7148" s="1"/>
      <c r="AC7148" s="1"/>
      <c r="AD7148" s="1"/>
      <c r="AE7148" s="1"/>
      <c r="AF7148" s="1"/>
    </row>
    <row r="7149">
      <c r="A7149" s="2" t="s">
        <v>36257</v>
      </c>
      <c r="B7149" s="8"/>
      <c r="C7149" s="8" t="s">
        <v>428</v>
      </c>
      <c r="D7149" s="2" t="s">
        <v>464</v>
      </c>
      <c r="E7149" s="7"/>
      <c r="F7149" s="11" t="b">
        <v>0</v>
      </c>
      <c r="G7149" s="2" t="s">
        <v>36258</v>
      </c>
      <c r="H7149" s="1"/>
      <c r="I7149" s="2" t="s">
        <v>36259</v>
      </c>
      <c r="J7149" s="2" t="s">
        <v>36260</v>
      </c>
      <c r="K7149" s="1"/>
      <c r="L7149" s="1"/>
      <c r="M7149" s="1"/>
      <c r="N7149" s="1"/>
      <c r="O7149" s="1"/>
      <c r="P7149" s="1"/>
      <c r="Q7149" s="2" t="s">
        <v>36261</v>
      </c>
      <c r="R7149" s="1"/>
      <c r="S7149" s="1"/>
      <c r="T7149" s="1"/>
      <c r="U7149" s="1"/>
      <c r="V7149" s="1"/>
      <c r="W7149" s="1"/>
      <c r="X7149" s="1"/>
      <c r="Y7149" s="1"/>
      <c r="Z7149" s="1"/>
      <c r="AA7149" s="1"/>
      <c r="AB7149" s="1"/>
      <c r="AC7149" s="1"/>
      <c r="AD7149" s="1"/>
      <c r="AE7149" s="1"/>
      <c r="AF7149" s="1"/>
    </row>
    <row r="7150">
      <c r="A7150" s="1" t="s">
        <v>36262</v>
      </c>
      <c r="B7150" s="8"/>
      <c r="C7150" s="8" t="s">
        <v>474</v>
      </c>
      <c r="D7150" s="2" t="s">
        <v>475</v>
      </c>
      <c r="E7150" s="9"/>
      <c r="F7150" s="4" t="b">
        <v>1</v>
      </c>
      <c r="G7150" s="2" t="s">
        <v>36262</v>
      </c>
      <c r="H7150" s="1"/>
      <c r="I7150" s="1" t="s">
        <v>36263</v>
      </c>
      <c r="J7150" s="1" t="s">
        <v>36264</v>
      </c>
      <c r="K7150" s="1"/>
      <c r="L7150" s="1"/>
      <c r="M7150" s="1"/>
      <c r="N7150" s="1"/>
      <c r="O7150" s="1"/>
      <c r="P7150" s="1" t="s">
        <v>873</v>
      </c>
      <c r="Q7150" s="2" t="s">
        <v>36265</v>
      </c>
      <c r="R7150" s="1"/>
      <c r="S7150" s="1"/>
      <c r="T7150" s="2" t="s">
        <v>36266</v>
      </c>
      <c r="U7150" s="1"/>
      <c r="V7150" s="1"/>
      <c r="W7150" s="1"/>
      <c r="X7150" s="1"/>
      <c r="Y7150" s="1"/>
      <c r="Z7150" s="1"/>
      <c r="AA7150" s="1"/>
      <c r="AB7150" s="1"/>
      <c r="AC7150" s="1"/>
      <c r="AD7150" s="1"/>
      <c r="AE7150" s="1"/>
      <c r="AF7150" s="1"/>
    </row>
    <row r="7151">
      <c r="A7151" s="1" t="s">
        <v>36267</v>
      </c>
      <c r="B7151" s="5"/>
      <c r="C7151" s="5" t="s">
        <v>428</v>
      </c>
      <c r="D7151" s="2" t="s">
        <v>102</v>
      </c>
      <c r="E7151" s="10"/>
      <c r="F7151" s="4" t="b">
        <v>1</v>
      </c>
      <c r="G7151" s="2" t="s">
        <v>36268</v>
      </c>
      <c r="H7151" s="1"/>
      <c r="I7151" s="1" t="s">
        <v>36269</v>
      </c>
      <c r="J7151" s="2" t="s">
        <v>36270</v>
      </c>
      <c r="K7151" s="1"/>
      <c r="L7151" s="1"/>
      <c r="M7151" s="1"/>
      <c r="N7151" s="2" t="s">
        <v>36271</v>
      </c>
      <c r="O7151" s="1"/>
      <c r="P7151" s="1"/>
      <c r="Q7151" s="1" t="s">
        <v>36272</v>
      </c>
      <c r="R7151" s="1"/>
      <c r="S7151" s="1"/>
      <c r="T7151" s="1"/>
      <c r="U7151" s="1"/>
      <c r="V7151" s="1"/>
      <c r="W7151" s="1"/>
      <c r="X7151" s="1"/>
      <c r="Y7151" s="1"/>
      <c r="Z7151" s="1"/>
      <c r="AA7151" s="1"/>
      <c r="AB7151" s="1"/>
      <c r="AC7151" s="1"/>
      <c r="AD7151" s="1"/>
      <c r="AE7151" s="1"/>
      <c r="AF7151" s="1"/>
    </row>
    <row r="7152">
      <c r="A7152" s="1" t="s">
        <v>36273</v>
      </c>
      <c r="B7152" s="8"/>
      <c r="C7152" s="8" t="s">
        <v>474</v>
      </c>
      <c r="D7152" s="2" t="s">
        <v>475</v>
      </c>
      <c r="E7152" s="9"/>
      <c r="F7152" s="4" t="b">
        <v>1</v>
      </c>
      <c r="G7152" s="2" t="s">
        <v>36274</v>
      </c>
      <c r="H7152" s="1"/>
      <c r="I7152" s="1" t="s">
        <v>36275</v>
      </c>
      <c r="J7152" s="1" t="s">
        <v>36276</v>
      </c>
      <c r="K7152" s="1"/>
      <c r="L7152" s="1"/>
      <c r="M7152" s="1"/>
      <c r="N7152" s="1"/>
      <c r="O7152" s="1"/>
      <c r="P7152" s="1" t="s">
        <v>873</v>
      </c>
      <c r="Q7152" s="2" t="s">
        <v>36277</v>
      </c>
      <c r="R7152" s="1"/>
      <c r="S7152" s="1"/>
      <c r="T7152" s="2" t="s">
        <v>36278</v>
      </c>
      <c r="U7152" s="1"/>
      <c r="V7152" s="1"/>
      <c r="W7152" s="1"/>
      <c r="X7152" s="1"/>
      <c r="Y7152" s="1"/>
      <c r="Z7152" s="1"/>
      <c r="AA7152" s="1"/>
      <c r="AB7152" s="1"/>
      <c r="AC7152" s="1"/>
      <c r="AD7152" s="1"/>
      <c r="AE7152" s="1"/>
      <c r="AF7152" s="1"/>
    </row>
    <row r="7153">
      <c r="A7153" s="1" t="s">
        <v>36279</v>
      </c>
      <c r="B7153" s="5"/>
      <c r="C7153" s="5" t="s">
        <v>463</v>
      </c>
      <c r="D7153" s="1" t="s">
        <v>523</v>
      </c>
      <c r="E7153" s="7"/>
      <c r="F7153" s="11" t="b">
        <v>0</v>
      </c>
      <c r="G7153" s="2" t="s">
        <v>36280</v>
      </c>
      <c r="H7153" s="1"/>
      <c r="I7153" s="2" t="s">
        <v>36281</v>
      </c>
      <c r="J7153" s="2" t="s">
        <v>36282</v>
      </c>
      <c r="K7153" s="2"/>
      <c r="L7153" s="1"/>
      <c r="M7153" s="1"/>
      <c r="N7153" s="1"/>
      <c r="O7153" s="1"/>
      <c r="P7153" s="1"/>
      <c r="Q7153" s="1" t="s">
        <v>36283</v>
      </c>
      <c r="R7153" s="1"/>
      <c r="S7153" s="1"/>
      <c r="T7153" s="1"/>
      <c r="U7153" s="1"/>
      <c r="V7153" s="1"/>
      <c r="W7153" s="1"/>
      <c r="X7153" s="1"/>
      <c r="Y7153" s="1"/>
      <c r="Z7153" s="1"/>
      <c r="AA7153" s="1"/>
      <c r="AB7153" s="1"/>
      <c r="AC7153" s="1"/>
      <c r="AD7153" s="1"/>
      <c r="AE7153" s="1"/>
      <c r="AF7153" s="1"/>
    </row>
    <row r="7154">
      <c r="A7154" s="1" t="s">
        <v>36284</v>
      </c>
      <c r="B7154" s="5"/>
      <c r="C7154" s="5" t="s">
        <v>463</v>
      </c>
      <c r="D7154" s="2" t="s">
        <v>102</v>
      </c>
      <c r="E7154" s="9"/>
      <c r="F7154" s="11" t="b">
        <v>0</v>
      </c>
      <c r="G7154" s="2" t="s">
        <v>36280</v>
      </c>
      <c r="H7154" s="1"/>
      <c r="I7154" s="2" t="s">
        <v>36285</v>
      </c>
      <c r="J7154" s="2" t="s">
        <v>36286</v>
      </c>
      <c r="K7154" s="2"/>
      <c r="L7154" s="1"/>
      <c r="M7154" s="1"/>
      <c r="N7154" s="1"/>
      <c r="O7154" s="1"/>
      <c r="P7154" s="1"/>
      <c r="Q7154" s="1" t="s">
        <v>36287</v>
      </c>
      <c r="R7154" s="1"/>
      <c r="S7154" s="1"/>
      <c r="T7154" s="1"/>
      <c r="U7154" s="1"/>
      <c r="V7154" s="1"/>
      <c r="W7154" s="1"/>
      <c r="X7154" s="1"/>
      <c r="Y7154" s="1"/>
      <c r="Z7154" s="1"/>
      <c r="AA7154" s="1"/>
      <c r="AB7154" s="1"/>
      <c r="AC7154" s="1"/>
      <c r="AD7154" s="1"/>
      <c r="AE7154" s="1"/>
      <c r="AF7154" s="1"/>
    </row>
    <row r="7155">
      <c r="A7155" s="2" t="s">
        <v>36288</v>
      </c>
      <c r="B7155" s="8"/>
      <c r="C7155" s="8" t="s">
        <v>463</v>
      </c>
      <c r="D7155" s="2" t="s">
        <v>102</v>
      </c>
      <c r="E7155" s="7"/>
      <c r="F7155" s="11" t="b">
        <v>0</v>
      </c>
      <c r="G7155" s="2" t="s">
        <v>36289</v>
      </c>
      <c r="H7155" s="1"/>
      <c r="I7155" s="2" t="s">
        <v>36290</v>
      </c>
      <c r="J7155" s="2" t="s">
        <v>36291</v>
      </c>
      <c r="K7155" s="1"/>
      <c r="L7155" s="1"/>
      <c r="M7155" s="1"/>
      <c r="N7155" s="2" t="s">
        <v>36292</v>
      </c>
      <c r="O7155" s="1"/>
      <c r="P7155" s="1"/>
      <c r="Q7155" s="2" t="s">
        <v>36293</v>
      </c>
      <c r="R7155" s="1"/>
      <c r="S7155" s="1"/>
      <c r="T7155" s="1"/>
      <c r="U7155" s="1"/>
      <c r="V7155" s="1"/>
      <c r="W7155" s="1"/>
      <c r="X7155" s="1"/>
      <c r="Y7155" s="1"/>
      <c r="Z7155" s="1"/>
      <c r="AA7155" s="1"/>
      <c r="AB7155" s="1"/>
      <c r="AC7155" s="1"/>
      <c r="AD7155" s="1"/>
      <c r="AE7155" s="1"/>
      <c r="AF7155" s="1"/>
    </row>
    <row r="7156">
      <c r="A7156" s="2" t="s">
        <v>36294</v>
      </c>
      <c r="B7156" s="8"/>
      <c r="C7156" s="8" t="s">
        <v>463</v>
      </c>
      <c r="D7156" s="2" t="s">
        <v>102</v>
      </c>
      <c r="E7156" s="6"/>
      <c r="F7156" s="11" t="b">
        <v>0</v>
      </c>
      <c r="G7156" s="2" t="s">
        <v>36295</v>
      </c>
      <c r="H7156" s="1"/>
      <c r="I7156" s="2" t="s">
        <v>36296</v>
      </c>
      <c r="J7156" s="2" t="s">
        <v>36297</v>
      </c>
      <c r="K7156" s="1"/>
      <c r="L7156" s="1"/>
      <c r="M7156" s="1"/>
      <c r="N7156" s="2" t="s">
        <v>36298</v>
      </c>
      <c r="O7156" s="1"/>
      <c r="P7156" s="1"/>
      <c r="Q7156" s="2" t="s">
        <v>36299</v>
      </c>
      <c r="R7156" s="1"/>
      <c r="S7156" s="1"/>
      <c r="T7156" s="1"/>
      <c r="U7156" s="1"/>
      <c r="V7156" s="1"/>
      <c r="W7156" s="1"/>
      <c r="X7156" s="1"/>
      <c r="Y7156" s="1"/>
      <c r="Z7156" s="1"/>
      <c r="AA7156" s="1"/>
      <c r="AB7156" s="1"/>
      <c r="AC7156" s="1"/>
      <c r="AD7156" s="1"/>
      <c r="AE7156" s="1"/>
      <c r="AF7156" s="1"/>
    </row>
    <row r="7157">
      <c r="A7157" s="2" t="s">
        <v>36300</v>
      </c>
      <c r="B7157" s="8"/>
      <c r="C7157" s="8" t="s">
        <v>474</v>
      </c>
      <c r="D7157" s="2" t="s">
        <v>475</v>
      </c>
      <c r="E7157" s="10"/>
      <c r="F7157" s="4" t="b">
        <v>1</v>
      </c>
      <c r="G7157" s="2" t="s">
        <v>36301</v>
      </c>
      <c r="H7157" s="1"/>
      <c r="I7157" s="2" t="s">
        <v>36302</v>
      </c>
      <c r="J7157" s="1" t="s">
        <v>36303</v>
      </c>
      <c r="K7157" s="1"/>
      <c r="L7157" s="1"/>
      <c r="M7157" s="1"/>
      <c r="N7157" s="1"/>
      <c r="O7157" s="1"/>
      <c r="P7157" s="1" t="s">
        <v>873</v>
      </c>
      <c r="Q7157" s="2" t="s">
        <v>36304</v>
      </c>
      <c r="R7157" s="1"/>
      <c r="S7157" s="1"/>
      <c r="T7157" s="2" t="s">
        <v>36305</v>
      </c>
      <c r="U7157" s="1"/>
      <c r="V7157" s="1"/>
      <c r="W7157" s="1"/>
      <c r="X7157" s="1"/>
      <c r="Y7157" s="1"/>
      <c r="Z7157" s="1"/>
      <c r="AA7157" s="1"/>
      <c r="AB7157" s="1"/>
      <c r="AC7157" s="1"/>
      <c r="AD7157" s="1"/>
      <c r="AE7157" s="1"/>
      <c r="AF7157" s="1"/>
    </row>
    <row r="7158">
      <c r="A7158" s="1" t="s">
        <v>36306</v>
      </c>
      <c r="B7158" s="5"/>
      <c r="C7158" s="5" t="s">
        <v>463</v>
      </c>
      <c r="D7158" s="1" t="s">
        <v>523</v>
      </c>
      <c r="E7158" s="6"/>
      <c r="F7158" s="11" t="b">
        <v>0</v>
      </c>
      <c r="G7158" s="2" t="s">
        <v>36307</v>
      </c>
      <c r="H7158" s="1"/>
      <c r="I7158" s="2" t="s">
        <v>36308</v>
      </c>
      <c r="J7158" s="2" t="s">
        <v>36309</v>
      </c>
      <c r="K7158" s="2"/>
      <c r="L7158" s="1"/>
      <c r="M7158" s="1"/>
      <c r="N7158" s="2" t="s">
        <v>36310</v>
      </c>
      <c r="O7158" s="1"/>
      <c r="P7158" s="1"/>
      <c r="Q7158" s="1" t="s">
        <v>36311</v>
      </c>
      <c r="R7158" s="1"/>
      <c r="S7158" s="1"/>
      <c r="T7158" s="1"/>
      <c r="U7158" s="1"/>
      <c r="V7158" s="1"/>
      <c r="W7158" s="1"/>
      <c r="X7158" s="1"/>
      <c r="Y7158" s="1"/>
      <c r="Z7158" s="1"/>
      <c r="AA7158" s="1"/>
      <c r="AB7158" s="1"/>
      <c r="AC7158" s="1"/>
      <c r="AD7158" s="1"/>
      <c r="AE7158" s="1"/>
      <c r="AF7158" s="1"/>
    </row>
    <row r="7159">
      <c r="A7159" s="1" t="s">
        <v>36312</v>
      </c>
      <c r="B7159" s="8"/>
      <c r="C7159" s="8" t="s">
        <v>474</v>
      </c>
      <c r="D7159" s="2" t="s">
        <v>475</v>
      </c>
      <c r="E7159" s="10"/>
      <c r="F7159" s="4" t="b">
        <v>1</v>
      </c>
      <c r="G7159" s="2" t="s">
        <v>36313</v>
      </c>
      <c r="H7159" s="1"/>
      <c r="I7159" s="1" t="s">
        <v>36314</v>
      </c>
      <c r="J7159" s="1" t="s">
        <v>36315</v>
      </c>
      <c r="K7159" s="1"/>
      <c r="L7159" s="1"/>
      <c r="M7159" s="1"/>
      <c r="N7159" s="1"/>
      <c r="O7159" s="1"/>
      <c r="P7159" s="1" t="s">
        <v>873</v>
      </c>
      <c r="Q7159" s="2" t="s">
        <v>36316</v>
      </c>
      <c r="R7159" s="1"/>
      <c r="S7159" s="1"/>
      <c r="T7159" s="2" t="s">
        <v>36317</v>
      </c>
      <c r="U7159" s="1"/>
      <c r="V7159" s="1"/>
      <c r="W7159" s="1"/>
      <c r="X7159" s="1"/>
      <c r="Y7159" s="1"/>
      <c r="Z7159" s="1"/>
      <c r="AA7159" s="1"/>
      <c r="AB7159" s="1"/>
      <c r="AC7159" s="1"/>
      <c r="AD7159" s="1"/>
      <c r="AE7159" s="1"/>
      <c r="AF7159" s="1"/>
    </row>
    <row r="7160">
      <c r="A7160" s="1" t="s">
        <v>36318</v>
      </c>
      <c r="B7160" s="5"/>
      <c r="C7160" s="5" t="s">
        <v>428</v>
      </c>
      <c r="D7160" s="2" t="s">
        <v>102</v>
      </c>
      <c r="E7160" s="9"/>
      <c r="F7160" s="4" t="b">
        <v>1</v>
      </c>
      <c r="G7160" s="2" t="s">
        <v>36319</v>
      </c>
      <c r="H7160" s="1"/>
      <c r="I7160" s="1" t="s">
        <v>36320</v>
      </c>
      <c r="J7160" s="1" t="s">
        <v>36321</v>
      </c>
      <c r="K7160" s="1"/>
      <c r="L7160" s="1"/>
      <c r="M7160" s="1"/>
      <c r="N7160" s="1"/>
      <c r="O7160" s="1"/>
      <c r="P7160" s="2" t="s">
        <v>451</v>
      </c>
      <c r="Q7160" s="2" t="s">
        <v>36322</v>
      </c>
      <c r="R7160" s="1"/>
      <c r="S7160" s="1"/>
      <c r="T7160" s="1"/>
      <c r="U7160" s="1"/>
      <c r="V7160" s="1"/>
      <c r="W7160" s="1"/>
      <c r="X7160" s="1"/>
      <c r="Y7160" s="1"/>
      <c r="Z7160" s="1"/>
      <c r="AA7160" s="1"/>
      <c r="AB7160" s="1"/>
      <c r="AC7160" s="1"/>
      <c r="AD7160" s="1"/>
      <c r="AE7160" s="1"/>
      <c r="AF7160" s="1"/>
    </row>
    <row r="7161">
      <c r="A7161" s="1" t="s">
        <v>36323</v>
      </c>
      <c r="B7161" s="5"/>
      <c r="C7161" s="5" t="s">
        <v>428</v>
      </c>
      <c r="D7161" s="2" t="s">
        <v>464</v>
      </c>
      <c r="E7161" s="10"/>
      <c r="F7161" s="4" t="b">
        <v>1</v>
      </c>
      <c r="G7161" s="2" t="s">
        <v>36324</v>
      </c>
      <c r="H7161" s="1"/>
      <c r="I7161" s="1" t="s">
        <v>36325</v>
      </c>
      <c r="J7161" s="1" t="s">
        <v>36326</v>
      </c>
      <c r="K7161" s="1"/>
      <c r="L7161" s="1"/>
      <c r="M7161" s="1"/>
      <c r="N7161" s="1"/>
      <c r="O7161" s="1"/>
      <c r="P7161" s="2" t="s">
        <v>1776</v>
      </c>
      <c r="Q7161" s="2" t="s">
        <v>36327</v>
      </c>
      <c r="R7161" s="1"/>
      <c r="S7161" s="1"/>
      <c r="T7161" s="1"/>
      <c r="U7161" s="1"/>
      <c r="V7161" s="1"/>
      <c r="W7161" s="1"/>
      <c r="X7161" s="1"/>
      <c r="Y7161" s="1"/>
      <c r="Z7161" s="1"/>
      <c r="AA7161" s="1"/>
      <c r="AB7161" s="1"/>
      <c r="AC7161" s="1"/>
      <c r="AD7161" s="1"/>
      <c r="AE7161" s="1"/>
      <c r="AF7161" s="1"/>
    </row>
    <row r="7162">
      <c r="A7162" s="2" t="s">
        <v>36328</v>
      </c>
      <c r="B7162" s="5"/>
      <c r="C7162" s="5" t="s">
        <v>428</v>
      </c>
      <c r="D7162" s="2" t="s">
        <v>102</v>
      </c>
      <c r="E7162" s="9"/>
      <c r="F7162" s="4" t="b">
        <v>1</v>
      </c>
      <c r="G7162" s="2" t="s">
        <v>36329</v>
      </c>
      <c r="H7162" s="1"/>
      <c r="I7162" s="2" t="s">
        <v>36330</v>
      </c>
      <c r="J7162" s="2" t="s">
        <v>36331</v>
      </c>
      <c r="K7162" s="2"/>
      <c r="L7162" s="1"/>
      <c r="M7162" s="1"/>
      <c r="N7162" s="1"/>
      <c r="O7162" s="1"/>
      <c r="P7162" s="1"/>
      <c r="Q7162" s="2" t="s">
        <v>36332</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36333</v>
      </c>
      <c r="H7163" s="1"/>
      <c r="I7163" s="2" t="s">
        <v>36334</v>
      </c>
      <c r="J7163" s="2" t="s">
        <v>36335</v>
      </c>
      <c r="K7163" s="2"/>
      <c r="L7163" s="1"/>
      <c r="M7163" s="1"/>
      <c r="N7163" s="2" t="s">
        <v>14891</v>
      </c>
      <c r="O7163" s="1"/>
      <c r="P7163" s="1"/>
      <c r="Q7163" s="2" t="s">
        <v>36336</v>
      </c>
      <c r="R7163" s="1"/>
      <c r="S7163" s="1"/>
      <c r="T7163" s="1"/>
      <c r="U7163" s="1"/>
      <c r="V7163" s="1"/>
      <c r="W7163" s="1"/>
      <c r="X7163" s="1"/>
      <c r="Y7163" s="1"/>
      <c r="Z7163" s="1"/>
      <c r="AA7163" s="1"/>
      <c r="AB7163" s="1"/>
      <c r="AC7163" s="1"/>
      <c r="AD7163" s="1"/>
      <c r="AE7163" s="1"/>
      <c r="AF7163" s="1"/>
    </row>
    <row r="7164">
      <c r="A7164" s="1" t="s">
        <v>36337</v>
      </c>
      <c r="B7164" s="5"/>
      <c r="C7164" s="5" t="s">
        <v>463</v>
      </c>
      <c r="D7164" s="2" t="s">
        <v>102</v>
      </c>
      <c r="E7164" s="9"/>
      <c r="F7164" s="11" t="b">
        <v>0</v>
      </c>
      <c r="G7164" s="2" t="s">
        <v>36338</v>
      </c>
      <c r="H7164" s="1"/>
      <c r="I7164" s="2" t="s">
        <v>36339</v>
      </c>
      <c r="J7164" s="2" t="s">
        <v>36340</v>
      </c>
      <c r="K7164" s="2"/>
      <c r="L7164" s="1"/>
      <c r="M7164" s="1"/>
      <c r="N7164" s="1"/>
      <c r="O7164" s="1"/>
      <c r="P7164" s="2" t="s">
        <v>1607</v>
      </c>
      <c r="Q7164" s="1" t="s">
        <v>36341</v>
      </c>
      <c r="R7164" s="1"/>
      <c r="S7164" s="1"/>
      <c r="T7164" s="1"/>
      <c r="U7164" s="1"/>
      <c r="V7164" s="1"/>
      <c r="W7164" s="1"/>
      <c r="X7164" s="1"/>
      <c r="Y7164" s="1"/>
      <c r="Z7164" s="1"/>
      <c r="AA7164" s="1"/>
      <c r="AB7164" s="1"/>
      <c r="AC7164" s="1"/>
      <c r="AD7164" s="1"/>
      <c r="AE7164" s="1"/>
      <c r="AF7164" s="1"/>
    </row>
    <row r="7165">
      <c r="A7165" s="1" t="s">
        <v>36342</v>
      </c>
      <c r="B7165" s="5"/>
      <c r="C7165" s="5" t="s">
        <v>463</v>
      </c>
      <c r="D7165" s="2" t="s">
        <v>102</v>
      </c>
      <c r="E7165" s="10"/>
      <c r="F7165" s="11" t="b">
        <v>0</v>
      </c>
      <c r="G7165" s="2" t="s">
        <v>16249</v>
      </c>
      <c r="H7165" s="1"/>
      <c r="I7165" s="2" t="s">
        <v>36343</v>
      </c>
      <c r="J7165" s="2" t="s">
        <v>36344</v>
      </c>
      <c r="K7165" s="2"/>
      <c r="L7165" s="1"/>
      <c r="M7165" s="1"/>
      <c r="N7165" s="1"/>
      <c r="O7165" s="1"/>
      <c r="P7165" s="1"/>
      <c r="Q7165" s="1" t="s">
        <v>36345</v>
      </c>
      <c r="R7165" s="1"/>
      <c r="S7165" s="1"/>
      <c r="T7165" s="1"/>
      <c r="U7165" s="1"/>
      <c r="V7165" s="1"/>
      <c r="W7165" s="1"/>
      <c r="X7165" s="1"/>
      <c r="Y7165" s="1"/>
      <c r="Z7165" s="1"/>
      <c r="AA7165" s="1"/>
      <c r="AB7165" s="1"/>
      <c r="AC7165" s="1"/>
      <c r="AD7165" s="1"/>
      <c r="AE7165" s="1"/>
      <c r="AF7165" s="1"/>
    </row>
    <row r="7166">
      <c r="A7166" s="1" t="s">
        <v>36346</v>
      </c>
      <c r="B7166" s="5"/>
      <c r="C7166" s="5" t="s">
        <v>463</v>
      </c>
      <c r="D7166" s="2" t="s">
        <v>102</v>
      </c>
      <c r="E7166" s="9"/>
      <c r="F7166" s="11" t="b">
        <v>0</v>
      </c>
      <c r="G7166" s="2" t="s">
        <v>36347</v>
      </c>
      <c r="H7166" s="1"/>
      <c r="I7166" s="1" t="s">
        <v>36348</v>
      </c>
      <c r="J7166" s="1" t="s">
        <v>36349</v>
      </c>
      <c r="K7166" s="1"/>
      <c r="L7166" s="1"/>
      <c r="M7166" s="1"/>
      <c r="N7166" s="1"/>
      <c r="O7166" s="1"/>
      <c r="P7166" s="2" t="s">
        <v>620</v>
      </c>
      <c r="Q7166" s="1" t="s">
        <v>36350</v>
      </c>
      <c r="R7166" s="1"/>
      <c r="S7166" s="1"/>
      <c r="T7166" s="1"/>
      <c r="U7166" s="1"/>
      <c r="V7166" s="1"/>
      <c r="W7166" s="1"/>
      <c r="X7166" s="1"/>
      <c r="Y7166" s="1"/>
      <c r="Z7166" s="1"/>
      <c r="AA7166" s="1"/>
      <c r="AB7166" s="1"/>
      <c r="AC7166" s="1"/>
      <c r="AD7166" s="1"/>
      <c r="AE7166" s="1"/>
      <c r="AF7166" s="1"/>
    </row>
    <row r="7167">
      <c r="A7167" s="1" t="s">
        <v>36351</v>
      </c>
      <c r="B7167" s="5"/>
      <c r="C7167" s="5" t="s">
        <v>463</v>
      </c>
      <c r="D7167" s="2" t="s">
        <v>102</v>
      </c>
      <c r="E7167" s="10"/>
      <c r="F7167" s="11" t="b">
        <v>0</v>
      </c>
      <c r="G7167" s="2" t="s">
        <v>36352</v>
      </c>
      <c r="H7167" s="1"/>
      <c r="I7167" s="1" t="s">
        <v>36353</v>
      </c>
      <c r="J7167" s="2" t="s">
        <v>36354</v>
      </c>
      <c r="K7167" s="2"/>
      <c r="L7167" s="1"/>
      <c r="M7167" s="1"/>
      <c r="N7167" s="1"/>
      <c r="O7167" s="1"/>
      <c r="P7167" s="2" t="s">
        <v>620</v>
      </c>
      <c r="Q7167" s="1" t="s">
        <v>36355</v>
      </c>
      <c r="R7167" s="1"/>
      <c r="S7167" s="1"/>
      <c r="T7167" s="1"/>
      <c r="U7167" s="1"/>
      <c r="V7167" s="1"/>
      <c r="W7167" s="1"/>
      <c r="X7167" s="1"/>
      <c r="Y7167" s="1"/>
      <c r="Z7167" s="1"/>
      <c r="AA7167" s="1"/>
      <c r="AB7167" s="1"/>
      <c r="AC7167" s="1"/>
      <c r="AD7167" s="1"/>
      <c r="AE7167" s="1"/>
      <c r="AF7167" s="1"/>
    </row>
    <row r="7168">
      <c r="A7168" s="1" t="s">
        <v>36356</v>
      </c>
      <c r="B7168" s="5"/>
      <c r="C7168" s="5" t="s">
        <v>428</v>
      </c>
      <c r="D7168" s="2" t="s">
        <v>102</v>
      </c>
      <c r="E7168" s="9"/>
      <c r="F7168" s="4" t="b">
        <v>1</v>
      </c>
      <c r="G7168" s="2" t="s">
        <v>36357</v>
      </c>
      <c r="H7168" s="1"/>
      <c r="I7168" s="1" t="s">
        <v>36358</v>
      </c>
      <c r="J7168" s="2" t="s">
        <v>36359</v>
      </c>
      <c r="K7168" s="1"/>
      <c r="L7168" s="1"/>
      <c r="M7168" s="1"/>
      <c r="N7168" s="1"/>
      <c r="O7168" s="1"/>
      <c r="P7168" s="2" t="s">
        <v>36360</v>
      </c>
      <c r="Q7168" s="2" t="s">
        <v>36361</v>
      </c>
      <c r="R7168" s="1"/>
      <c r="S7168" s="1"/>
      <c r="T7168" s="1"/>
      <c r="U7168" s="1"/>
      <c r="V7168" s="1"/>
      <c r="W7168" s="1"/>
      <c r="X7168" s="1"/>
      <c r="Y7168" s="1"/>
      <c r="Z7168" s="1"/>
      <c r="AA7168" s="1"/>
      <c r="AB7168" s="1"/>
      <c r="AC7168" s="1"/>
      <c r="AD7168" s="1"/>
      <c r="AE7168" s="1"/>
      <c r="AF7168" s="1"/>
    </row>
    <row r="7169">
      <c r="A7169" s="2" t="s">
        <v>36362</v>
      </c>
      <c r="B7169" s="8"/>
      <c r="C7169" s="8" t="s">
        <v>463</v>
      </c>
      <c r="D7169" s="2" t="s">
        <v>102</v>
      </c>
      <c r="E7169" s="10"/>
      <c r="F7169" s="11" t="b">
        <v>0</v>
      </c>
      <c r="G7169" s="2" t="s">
        <v>36363</v>
      </c>
      <c r="H7169" s="1"/>
      <c r="I7169" s="2" t="s">
        <v>36364</v>
      </c>
      <c r="J7169" s="2" t="s">
        <v>36365</v>
      </c>
      <c r="K7169" s="2"/>
      <c r="L7169" s="1"/>
      <c r="M7169" s="1"/>
      <c r="N7169" s="1"/>
      <c r="O7169" s="1"/>
      <c r="P7169" s="2" t="s">
        <v>2233</v>
      </c>
      <c r="Q7169" s="2" t="s">
        <v>36366</v>
      </c>
      <c r="R7169" s="1"/>
      <c r="S7169" s="1"/>
      <c r="T7169" s="1"/>
      <c r="U7169" s="1"/>
      <c r="V7169" s="1"/>
      <c r="W7169" s="1"/>
      <c r="X7169" s="1"/>
      <c r="Y7169" s="1"/>
      <c r="Z7169" s="1"/>
      <c r="AA7169" s="1"/>
      <c r="AB7169" s="1"/>
      <c r="AC7169" s="1"/>
      <c r="AD7169" s="1"/>
      <c r="AE7169" s="1"/>
      <c r="AF7169" s="1"/>
    </row>
    <row r="7170">
      <c r="A7170" s="2" t="s">
        <v>36367</v>
      </c>
      <c r="B7170" s="8"/>
      <c r="C7170" s="8" t="s">
        <v>463</v>
      </c>
      <c r="D7170" s="2" t="s">
        <v>102</v>
      </c>
      <c r="E7170" s="9"/>
      <c r="F7170" s="11" t="b">
        <v>0</v>
      </c>
      <c r="G7170" s="2" t="s">
        <v>36368</v>
      </c>
      <c r="H7170" s="1"/>
      <c r="I7170" s="2" t="s">
        <v>36369</v>
      </c>
      <c r="J7170" s="2" t="s">
        <v>36370</v>
      </c>
      <c r="K7170" s="2"/>
      <c r="L7170" s="1"/>
      <c r="M7170" s="1"/>
      <c r="N7170" s="1"/>
      <c r="O7170" s="1"/>
      <c r="P7170" s="1"/>
      <c r="Q7170" s="2" t="s">
        <v>36371</v>
      </c>
      <c r="R7170" s="1"/>
      <c r="S7170" s="1"/>
      <c r="T7170" s="1"/>
      <c r="U7170" s="1"/>
      <c r="V7170" s="1"/>
      <c r="W7170" s="1"/>
      <c r="X7170" s="1"/>
      <c r="Y7170" s="1"/>
      <c r="Z7170" s="1"/>
      <c r="AA7170" s="1"/>
      <c r="AB7170" s="1"/>
      <c r="AC7170" s="1"/>
      <c r="AD7170" s="1"/>
      <c r="AE7170" s="1"/>
      <c r="AF7170" s="1"/>
    </row>
    <row r="7171">
      <c r="A7171" s="1" t="s">
        <v>36372</v>
      </c>
      <c r="B7171" s="5"/>
      <c r="C7171" s="5" t="s">
        <v>463</v>
      </c>
      <c r="D7171" s="1" t="s">
        <v>523</v>
      </c>
      <c r="E7171" s="7"/>
      <c r="F7171" s="11" t="b">
        <v>0</v>
      </c>
      <c r="G7171" s="2" t="s">
        <v>36373</v>
      </c>
      <c r="H7171" s="1"/>
      <c r="I7171" s="2" t="s">
        <v>36374</v>
      </c>
      <c r="J7171" s="2" t="s">
        <v>36375</v>
      </c>
      <c r="K7171" s="2"/>
      <c r="L7171" s="1"/>
      <c r="M7171" s="2" t="s">
        <v>36376</v>
      </c>
      <c r="N7171" s="2" t="s">
        <v>36377</v>
      </c>
      <c r="O7171" s="1"/>
      <c r="P7171" s="1"/>
      <c r="Q7171" s="1" t="s">
        <v>36378</v>
      </c>
      <c r="R7171" s="1"/>
      <c r="S7171" s="1"/>
      <c r="T7171" s="1"/>
      <c r="U7171" s="1"/>
      <c r="V7171" s="1"/>
      <c r="W7171" s="1"/>
      <c r="X7171" s="1"/>
      <c r="Y7171" s="1"/>
      <c r="Z7171" s="1"/>
      <c r="AA7171" s="1"/>
      <c r="AB7171" s="1"/>
      <c r="AC7171" s="1"/>
      <c r="AD7171" s="1"/>
      <c r="AE7171" s="1"/>
      <c r="AF7171" s="1"/>
    </row>
    <row r="7172">
      <c r="A7172" s="2" t="s">
        <v>36376</v>
      </c>
      <c r="B7172" s="8"/>
      <c r="C7172" s="8" t="s">
        <v>463</v>
      </c>
      <c r="D7172" s="2" t="s">
        <v>523</v>
      </c>
      <c r="E7172" s="9"/>
      <c r="F7172" s="11" t="b">
        <v>0</v>
      </c>
      <c r="G7172" s="2" t="s">
        <v>36373</v>
      </c>
      <c r="H7172" s="1"/>
      <c r="I7172" s="2" t="s">
        <v>36379</v>
      </c>
      <c r="J7172" s="2" t="s">
        <v>36375</v>
      </c>
      <c r="K7172" s="2"/>
      <c r="L7172" s="1"/>
      <c r="M7172" s="2" t="s">
        <v>36372</v>
      </c>
      <c r="N7172" s="1"/>
      <c r="O7172" s="1"/>
      <c r="P7172" s="1"/>
      <c r="Q7172" s="2" t="s">
        <v>36380</v>
      </c>
      <c r="R7172" s="1"/>
      <c r="S7172" s="1"/>
      <c r="T7172" s="1"/>
      <c r="U7172" s="1"/>
      <c r="V7172" s="1"/>
      <c r="W7172" s="1"/>
      <c r="X7172" s="1"/>
      <c r="Y7172" s="1"/>
      <c r="Z7172" s="1"/>
      <c r="AA7172" s="1"/>
      <c r="AB7172" s="1"/>
      <c r="AC7172" s="1"/>
      <c r="AD7172" s="1"/>
      <c r="AE7172" s="1"/>
      <c r="AF7172" s="1"/>
    </row>
    <row r="7173">
      <c r="A7173" s="1" t="s">
        <v>36377</v>
      </c>
      <c r="B7173" s="5"/>
      <c r="C7173" s="5" t="s">
        <v>463</v>
      </c>
      <c r="D7173" s="1" t="s">
        <v>523</v>
      </c>
      <c r="E7173" s="7"/>
      <c r="F7173" s="11" t="b">
        <v>0</v>
      </c>
      <c r="G7173" s="2" t="s">
        <v>36381</v>
      </c>
      <c r="H7173" s="1"/>
      <c r="I7173" s="2" t="s">
        <v>36382</v>
      </c>
      <c r="J7173" s="2" t="s">
        <v>36383</v>
      </c>
      <c r="K7173" s="2"/>
      <c r="L7173" s="1"/>
      <c r="M7173" s="1"/>
      <c r="N7173" s="2" t="s">
        <v>36372</v>
      </c>
      <c r="O7173" s="1"/>
      <c r="P7173" s="1"/>
      <c r="Q7173" s="1" t="s">
        <v>36384</v>
      </c>
      <c r="R7173" s="1"/>
      <c r="S7173" s="1"/>
      <c r="T7173" s="1"/>
      <c r="U7173" s="1"/>
      <c r="V7173" s="1"/>
      <c r="W7173" s="1"/>
      <c r="X7173" s="1"/>
      <c r="Y7173" s="1"/>
      <c r="Z7173" s="1"/>
      <c r="AA7173" s="1"/>
      <c r="AB7173" s="1"/>
      <c r="AC7173" s="1"/>
      <c r="AD7173" s="1"/>
      <c r="AE7173" s="1"/>
      <c r="AF7173" s="1"/>
    </row>
    <row r="7174">
      <c r="A7174" s="2" t="s">
        <v>36385</v>
      </c>
      <c r="B7174" s="8"/>
      <c r="C7174" s="8" t="s">
        <v>463</v>
      </c>
      <c r="D7174" s="2" t="s">
        <v>102</v>
      </c>
      <c r="E7174" s="6"/>
      <c r="F7174" s="11" t="b">
        <v>0</v>
      </c>
      <c r="G7174" s="2" t="s">
        <v>36386</v>
      </c>
      <c r="H7174" s="1"/>
      <c r="I7174" s="2" t="s">
        <v>36387</v>
      </c>
      <c r="J7174" s="4" t="s">
        <v>36388</v>
      </c>
      <c r="K7174" s="1"/>
      <c r="L7174" s="1"/>
      <c r="M7174" s="1"/>
      <c r="N7174" s="1"/>
      <c r="O7174" s="1"/>
      <c r="P7174" s="1"/>
      <c r="Q7174" s="2" t="s">
        <v>36389</v>
      </c>
      <c r="R7174" s="1"/>
      <c r="S7174" s="1"/>
      <c r="T7174" s="1"/>
      <c r="U7174" s="1"/>
      <c r="V7174" s="1"/>
      <c r="W7174" s="1"/>
      <c r="X7174" s="1"/>
      <c r="Y7174" s="1"/>
      <c r="Z7174" s="1"/>
      <c r="AA7174" s="1"/>
      <c r="AB7174" s="1"/>
      <c r="AC7174" s="1"/>
      <c r="AD7174" s="1"/>
      <c r="AE7174" s="1"/>
      <c r="AF7174" s="1"/>
    </row>
    <row r="7175">
      <c r="A7175" s="1" t="s">
        <v>36390</v>
      </c>
      <c r="B7175" s="5"/>
      <c r="C7175" s="5" t="s">
        <v>428</v>
      </c>
      <c r="D7175" s="2" t="s">
        <v>102</v>
      </c>
      <c r="E7175" s="10"/>
      <c r="F7175" s="4" t="b">
        <v>1</v>
      </c>
      <c r="G7175" s="2" t="s">
        <v>36391</v>
      </c>
      <c r="H7175" s="1"/>
      <c r="I7175" s="2" t="s">
        <v>36392</v>
      </c>
      <c r="J7175" s="2" t="s">
        <v>36393</v>
      </c>
      <c r="K7175" s="2"/>
      <c r="L7175" s="1"/>
      <c r="M7175" s="1"/>
      <c r="N7175" s="1"/>
      <c r="O7175" s="1"/>
      <c r="P7175" s="2" t="s">
        <v>13244</v>
      </c>
      <c r="Q7175" s="2" t="s">
        <v>36394</v>
      </c>
      <c r="R7175" s="1"/>
      <c r="S7175" s="1"/>
      <c r="T7175" s="1"/>
      <c r="U7175" s="1"/>
      <c r="V7175" s="1"/>
      <c r="W7175" s="1"/>
      <c r="X7175" s="1"/>
      <c r="Y7175" s="1"/>
      <c r="Z7175" s="1"/>
      <c r="AA7175" s="1"/>
      <c r="AB7175" s="1"/>
      <c r="AC7175" s="1"/>
      <c r="AD7175" s="1"/>
      <c r="AE7175" s="1"/>
      <c r="AF7175" s="1"/>
    </row>
    <row r="7176">
      <c r="A7176" s="1" t="s">
        <v>36395</v>
      </c>
      <c r="B7176" s="5"/>
      <c r="C7176" s="5" t="s">
        <v>428</v>
      </c>
      <c r="D7176" s="2" t="s">
        <v>102</v>
      </c>
      <c r="E7176" s="9"/>
      <c r="F7176" s="4" t="b">
        <v>1</v>
      </c>
      <c r="G7176" s="2" t="s">
        <v>36396</v>
      </c>
      <c r="H7176" s="1"/>
      <c r="I7176" s="1" t="s">
        <v>36397</v>
      </c>
      <c r="J7176" s="1" t="s">
        <v>36398</v>
      </c>
      <c r="K7176" s="1"/>
      <c r="L7176" s="1"/>
      <c r="M7176" s="1"/>
      <c r="N7176" s="1"/>
      <c r="O7176" s="1"/>
      <c r="P7176" s="2" t="s">
        <v>620</v>
      </c>
      <c r="Q7176" s="2" t="s">
        <v>36399</v>
      </c>
      <c r="R7176" s="1"/>
      <c r="S7176" s="1"/>
      <c r="T7176" s="1"/>
      <c r="U7176" s="1"/>
      <c r="V7176" s="1"/>
      <c r="W7176" s="1"/>
      <c r="X7176" s="1"/>
      <c r="Y7176" s="1"/>
      <c r="Z7176" s="1"/>
      <c r="AA7176" s="1"/>
      <c r="AB7176" s="1"/>
      <c r="AC7176" s="1"/>
      <c r="AD7176" s="1"/>
      <c r="AE7176" s="1"/>
      <c r="AF7176" s="1"/>
    </row>
    <row r="7177">
      <c r="A7177" s="2" t="s">
        <v>36400</v>
      </c>
      <c r="B7177" s="8"/>
      <c r="C7177" s="8" t="s">
        <v>428</v>
      </c>
      <c r="D7177" s="2" t="s">
        <v>102</v>
      </c>
      <c r="E7177" s="7"/>
      <c r="F7177" s="11" t="b">
        <v>0</v>
      </c>
      <c r="G7177" s="2" t="s">
        <v>36401</v>
      </c>
      <c r="H7177" s="1"/>
      <c r="I7177" s="2" t="s">
        <v>36402</v>
      </c>
      <c r="J7177" s="2" t="s">
        <v>36403</v>
      </c>
      <c r="K7177" s="1"/>
      <c r="L7177" s="1"/>
      <c r="M7177" s="1"/>
      <c r="N7177" s="1"/>
      <c r="O7177" s="1"/>
      <c r="P7177" s="2" t="s">
        <v>14013</v>
      </c>
      <c r="Q7177" s="2" t="s">
        <v>36404</v>
      </c>
      <c r="R7177" s="1"/>
      <c r="S7177" s="1"/>
      <c r="T7177" s="1"/>
      <c r="U7177" s="1"/>
      <c r="V7177" s="1"/>
      <c r="W7177" s="1"/>
      <c r="X7177" s="1"/>
      <c r="Y7177" s="1"/>
      <c r="Z7177" s="1"/>
      <c r="AA7177" s="1"/>
      <c r="AB7177" s="1"/>
      <c r="AC7177" s="1"/>
      <c r="AD7177" s="1"/>
      <c r="AE7177" s="1"/>
      <c r="AF7177" s="1"/>
    </row>
    <row r="7178">
      <c r="A7178" s="1" t="s">
        <v>36405</v>
      </c>
      <c r="B7178" s="5"/>
      <c r="C7178" s="5" t="s">
        <v>428</v>
      </c>
      <c r="D7178" s="2" t="s">
        <v>464</v>
      </c>
      <c r="E7178" s="9"/>
      <c r="F7178" s="4" t="b">
        <v>1</v>
      </c>
      <c r="G7178" s="2" t="s">
        <v>36406</v>
      </c>
      <c r="H7178" s="1"/>
      <c r="I7178" s="1" t="s">
        <v>36407</v>
      </c>
      <c r="J7178" s="2" t="s">
        <v>36408</v>
      </c>
      <c r="K7178" s="2"/>
      <c r="L7178" s="1"/>
      <c r="M7178" s="1"/>
      <c r="N7178" s="1"/>
      <c r="O7178" s="1"/>
      <c r="P7178" s="1"/>
      <c r="Q7178" s="2" t="s">
        <v>36409</v>
      </c>
      <c r="R7178" s="1"/>
      <c r="S7178" s="1"/>
      <c r="T7178" s="1"/>
      <c r="U7178" s="1"/>
      <c r="V7178" s="1"/>
      <c r="W7178" s="1"/>
      <c r="X7178" s="1"/>
      <c r="Y7178" s="1"/>
      <c r="Z7178" s="1"/>
      <c r="AA7178" s="1"/>
      <c r="AB7178" s="1"/>
      <c r="AC7178" s="1"/>
      <c r="AD7178" s="1"/>
      <c r="AE7178" s="1"/>
      <c r="AF7178" s="1"/>
    </row>
    <row r="7179">
      <c r="A7179" s="2" t="s">
        <v>36410</v>
      </c>
      <c r="B7179" s="8"/>
      <c r="C7179" s="8" t="s">
        <v>463</v>
      </c>
      <c r="D7179" s="2" t="s">
        <v>464</v>
      </c>
      <c r="E7179" s="7"/>
      <c r="F7179" s="11" t="b">
        <v>0</v>
      </c>
      <c r="G7179" s="2" t="s">
        <v>36411</v>
      </c>
      <c r="H7179" s="1"/>
      <c r="I7179" s="2" t="s">
        <v>36412</v>
      </c>
      <c r="J7179" s="4" t="s">
        <v>36413</v>
      </c>
      <c r="K7179" s="1"/>
      <c r="L7179" s="1"/>
      <c r="M7179" s="1"/>
      <c r="N7179" s="1"/>
      <c r="O7179" s="1"/>
      <c r="P7179" s="1"/>
      <c r="Q7179" s="2" t="s">
        <v>36414</v>
      </c>
      <c r="R7179" s="1"/>
      <c r="S7179" s="1"/>
      <c r="T7179" s="1"/>
      <c r="U7179" s="1"/>
      <c r="V7179" s="1"/>
      <c r="W7179" s="1"/>
      <c r="X7179" s="1"/>
      <c r="Y7179" s="1"/>
      <c r="Z7179" s="1"/>
      <c r="AA7179" s="1"/>
      <c r="AB7179" s="1"/>
      <c r="AC7179" s="1"/>
      <c r="AD7179" s="1"/>
      <c r="AE7179" s="1"/>
      <c r="AF7179" s="1"/>
    </row>
    <row r="7180">
      <c r="A7180" s="1" t="s">
        <v>36415</v>
      </c>
      <c r="B7180" s="5"/>
      <c r="C7180" s="5" t="s">
        <v>428</v>
      </c>
      <c r="D7180" s="2" t="s">
        <v>1156</v>
      </c>
      <c r="E7180" s="9"/>
      <c r="F7180" s="4" t="b">
        <v>1</v>
      </c>
      <c r="G7180" s="2" t="s">
        <v>36416</v>
      </c>
      <c r="H7180" s="1"/>
      <c r="I7180" s="1" t="s">
        <v>36417</v>
      </c>
      <c r="J7180" s="1" t="s">
        <v>36418</v>
      </c>
      <c r="K7180" s="1"/>
      <c r="L7180" s="1"/>
      <c r="M7180" s="1"/>
      <c r="N7180" s="1"/>
      <c r="O7180" s="1"/>
      <c r="P7180" s="1"/>
      <c r="Q7180" s="1" t="s">
        <v>36419</v>
      </c>
      <c r="R7180" s="1"/>
      <c r="S7180" s="1"/>
      <c r="T7180" s="1"/>
      <c r="U7180" s="1"/>
      <c r="V7180" s="1"/>
      <c r="W7180" s="1"/>
      <c r="X7180" s="1"/>
      <c r="Y7180" s="1"/>
      <c r="Z7180" s="1"/>
      <c r="AA7180" s="1"/>
      <c r="AB7180" s="1"/>
      <c r="AC7180" s="1"/>
      <c r="AD7180" s="1"/>
      <c r="AE7180" s="1"/>
      <c r="AF7180" s="1"/>
    </row>
    <row r="7181">
      <c r="A7181" s="1" t="s">
        <v>36420</v>
      </c>
      <c r="B7181" s="5"/>
      <c r="C7181" s="5" t="s">
        <v>463</v>
      </c>
      <c r="D7181" s="1" t="s">
        <v>523</v>
      </c>
      <c r="E7181" s="7"/>
      <c r="F7181" s="11" t="b">
        <v>0</v>
      </c>
      <c r="G7181" s="2" t="s">
        <v>36421</v>
      </c>
      <c r="H7181" s="1"/>
      <c r="I7181" s="2" t="s">
        <v>36422</v>
      </c>
      <c r="J7181" s="2" t="s">
        <v>36423</v>
      </c>
      <c r="K7181" s="2"/>
      <c r="L7181" s="1"/>
      <c r="M7181" s="1"/>
      <c r="N7181" s="1"/>
      <c r="O7181" s="1"/>
      <c r="P7181" s="1"/>
      <c r="Q7181" s="1" t="s">
        <v>36424</v>
      </c>
      <c r="R7181" s="1"/>
      <c r="S7181" s="1"/>
      <c r="T7181" s="1"/>
      <c r="U7181" s="1"/>
      <c r="V7181" s="1"/>
      <c r="W7181" s="1"/>
      <c r="X7181" s="1"/>
      <c r="Y7181" s="1"/>
      <c r="Z7181" s="1"/>
      <c r="AA7181" s="1"/>
      <c r="AB7181" s="1"/>
      <c r="AC7181" s="1"/>
      <c r="AD7181" s="1"/>
      <c r="AE7181" s="1"/>
      <c r="AF7181" s="1"/>
    </row>
    <row r="7182">
      <c r="A7182" s="1" t="s">
        <v>36425</v>
      </c>
      <c r="B7182" s="5"/>
      <c r="C7182" s="5" t="s">
        <v>428</v>
      </c>
      <c r="D7182" s="2" t="s">
        <v>102</v>
      </c>
      <c r="E7182" s="9"/>
      <c r="F7182" s="4" t="b">
        <v>1</v>
      </c>
      <c r="G7182" s="2" t="s">
        <v>36426</v>
      </c>
      <c r="H7182" s="1"/>
      <c r="I7182" s="1" t="s">
        <v>36427</v>
      </c>
      <c r="J7182" s="2" t="s">
        <v>36428</v>
      </c>
      <c r="K7182" s="2"/>
      <c r="L7182" s="1"/>
      <c r="M7182" s="1"/>
      <c r="N7182" s="1"/>
      <c r="O7182" s="1"/>
      <c r="P7182" s="2" t="s">
        <v>1869</v>
      </c>
      <c r="Q7182" s="2" t="s">
        <v>36429</v>
      </c>
      <c r="R7182" s="1"/>
      <c r="S7182" s="1"/>
      <c r="T7182" s="1"/>
      <c r="U7182" s="1"/>
      <c r="V7182" s="1"/>
      <c r="W7182" s="1"/>
      <c r="X7182" s="1"/>
      <c r="Y7182" s="1"/>
      <c r="Z7182" s="1"/>
      <c r="AA7182" s="1"/>
      <c r="AB7182" s="1"/>
      <c r="AC7182" s="1"/>
      <c r="AD7182" s="1"/>
      <c r="AE7182" s="1"/>
      <c r="AF7182" s="1"/>
    </row>
    <row r="7183">
      <c r="A7183" s="2" t="s">
        <v>36430</v>
      </c>
      <c r="B7183" s="8"/>
      <c r="C7183" s="8" t="s">
        <v>474</v>
      </c>
      <c r="D7183" s="2" t="s">
        <v>475</v>
      </c>
      <c r="E7183" s="7"/>
      <c r="F7183" s="11" t="b">
        <v>0</v>
      </c>
      <c r="G7183" s="2" t="s">
        <v>36431</v>
      </c>
      <c r="H7183" s="1"/>
      <c r="I7183" s="2" t="s">
        <v>36432</v>
      </c>
      <c r="J7183" s="2" t="s">
        <v>36433</v>
      </c>
      <c r="K7183" s="1"/>
      <c r="L7183" s="1"/>
      <c r="M7183" s="1"/>
      <c r="N7183" s="1"/>
      <c r="O7183" s="1"/>
      <c r="P7183" s="1"/>
      <c r="Q7183" s="2" t="s">
        <v>36434</v>
      </c>
      <c r="R7183" s="1"/>
      <c r="S7183" s="1"/>
      <c r="T7183" s="2" t="s">
        <v>36435</v>
      </c>
      <c r="U7183" s="1"/>
      <c r="V7183" s="1"/>
      <c r="W7183" s="1"/>
      <c r="X7183" s="1"/>
      <c r="Y7183" s="1"/>
      <c r="Z7183" s="1"/>
      <c r="AA7183" s="1"/>
      <c r="AB7183" s="1"/>
      <c r="AC7183" s="1"/>
      <c r="AD7183" s="1"/>
      <c r="AE7183" s="1"/>
      <c r="AF7183" s="1"/>
    </row>
    <row r="7184">
      <c r="A7184" s="1" t="s">
        <v>36436</v>
      </c>
      <c r="B7184" s="5"/>
      <c r="C7184" s="5" t="s">
        <v>428</v>
      </c>
      <c r="D7184" s="2" t="s">
        <v>102</v>
      </c>
      <c r="E7184" s="9"/>
      <c r="F7184" s="4" t="b">
        <v>1</v>
      </c>
      <c r="G7184" s="2" t="s">
        <v>36437</v>
      </c>
      <c r="H7184" s="1"/>
      <c r="I7184" s="1" t="s">
        <v>36438</v>
      </c>
      <c r="J7184" s="2" t="s">
        <v>36439</v>
      </c>
      <c r="K7184" s="2"/>
      <c r="L7184" s="1"/>
      <c r="M7184" s="1"/>
      <c r="N7184" s="1"/>
      <c r="O7184" s="1"/>
      <c r="P7184" s="1" t="s">
        <v>1594</v>
      </c>
      <c r="Q7184" s="2" t="s">
        <v>36440</v>
      </c>
      <c r="R7184" s="1"/>
      <c r="S7184" s="1"/>
      <c r="T7184" s="1"/>
      <c r="U7184" s="1"/>
      <c r="V7184" s="1"/>
      <c r="W7184" s="1"/>
      <c r="X7184" s="1"/>
      <c r="Y7184" s="1"/>
      <c r="Z7184" s="1"/>
      <c r="AA7184" s="1"/>
      <c r="AB7184" s="1"/>
      <c r="AC7184" s="1"/>
      <c r="AD7184" s="1"/>
      <c r="AE7184" s="1"/>
      <c r="AF7184" s="1"/>
    </row>
    <row r="7185">
      <c r="A7185" s="1" t="s">
        <v>36441</v>
      </c>
      <c r="B7185" s="5"/>
      <c r="C7185" s="5" t="s">
        <v>463</v>
      </c>
      <c r="D7185" s="1" t="s">
        <v>523</v>
      </c>
      <c r="E7185" s="7"/>
      <c r="F7185" s="11" t="b">
        <v>0</v>
      </c>
      <c r="G7185" s="2" t="s">
        <v>36442</v>
      </c>
      <c r="H7185" s="1"/>
      <c r="I7185" s="2" t="s">
        <v>36443</v>
      </c>
      <c r="J7185" s="2" t="s">
        <v>36444</v>
      </c>
      <c r="K7185" s="2"/>
      <c r="L7185" s="1"/>
      <c r="M7185" s="1"/>
      <c r="N7185" s="1"/>
      <c r="O7185" s="1"/>
      <c r="P7185" s="1"/>
      <c r="Q7185" s="1" t="s">
        <v>36445</v>
      </c>
      <c r="R7185" s="1"/>
      <c r="S7185" s="1"/>
      <c r="T7185" s="1"/>
      <c r="U7185" s="1"/>
      <c r="V7185" s="1"/>
      <c r="W7185" s="1"/>
      <c r="X7185" s="1"/>
      <c r="Y7185" s="1"/>
      <c r="Z7185" s="1"/>
      <c r="AA7185" s="1"/>
      <c r="AB7185" s="1"/>
      <c r="AC7185" s="1"/>
      <c r="AD7185" s="1"/>
      <c r="AE7185" s="1"/>
      <c r="AF7185" s="1"/>
    </row>
    <row r="7186">
      <c r="A7186" s="2" t="s">
        <v>36446</v>
      </c>
      <c r="B7186" s="8"/>
      <c r="C7186" s="8" t="s">
        <v>463</v>
      </c>
      <c r="D7186" s="2" t="s">
        <v>102</v>
      </c>
      <c r="E7186" s="6"/>
      <c r="F7186" s="11" t="b">
        <v>0</v>
      </c>
      <c r="G7186" s="2" t="s">
        <v>36447</v>
      </c>
      <c r="H7186" s="1"/>
      <c r="I7186" s="2" t="s">
        <v>36448</v>
      </c>
      <c r="J7186" s="2" t="s">
        <v>36449</v>
      </c>
      <c r="K7186" s="1"/>
      <c r="L7186" s="1"/>
      <c r="M7186" s="1"/>
      <c r="N7186" s="1"/>
      <c r="O7186" s="1"/>
      <c r="P7186" s="2" t="s">
        <v>9122</v>
      </c>
      <c r="Q7186" s="2" t="s">
        <v>36450</v>
      </c>
      <c r="R7186" s="1"/>
      <c r="S7186" s="1"/>
      <c r="T7186" s="1"/>
      <c r="U7186" s="1"/>
      <c r="V7186" s="1"/>
      <c r="W7186" s="1"/>
      <c r="X7186" s="1"/>
      <c r="Y7186" s="1"/>
      <c r="Z7186" s="1"/>
      <c r="AA7186" s="1"/>
      <c r="AB7186" s="1"/>
      <c r="AC7186" s="1"/>
      <c r="AD7186" s="1"/>
      <c r="AE7186" s="1"/>
      <c r="AF7186" s="1"/>
    </row>
    <row r="7187">
      <c r="A7187" s="2" t="s">
        <v>36451</v>
      </c>
      <c r="B7187" s="8"/>
      <c r="C7187" s="8" t="s">
        <v>463</v>
      </c>
      <c r="D7187" s="2" t="s">
        <v>102</v>
      </c>
      <c r="E7187" s="7"/>
      <c r="F7187" s="11" t="b">
        <v>0</v>
      </c>
      <c r="G7187" s="2" t="s">
        <v>36452</v>
      </c>
      <c r="H7187" s="1"/>
      <c r="I7187" s="2" t="s">
        <v>36453</v>
      </c>
      <c r="J7187" s="2" t="s">
        <v>36454</v>
      </c>
      <c r="K7187" s="1"/>
      <c r="L7187" s="1"/>
      <c r="M7187" s="1"/>
      <c r="N7187" s="1"/>
      <c r="O7187" s="1"/>
      <c r="P7187" s="2" t="s">
        <v>9122</v>
      </c>
      <c r="Q7187" s="2" t="s">
        <v>36455</v>
      </c>
      <c r="R7187" s="1"/>
      <c r="S7187" s="1"/>
      <c r="T7187" s="1"/>
      <c r="U7187" s="1"/>
      <c r="V7187" s="1"/>
      <c r="W7187" s="1"/>
      <c r="X7187" s="1"/>
      <c r="Y7187" s="1"/>
      <c r="Z7187" s="1"/>
      <c r="AA7187" s="1"/>
      <c r="AB7187" s="1"/>
      <c r="AC7187" s="1"/>
      <c r="AD7187" s="1"/>
      <c r="AE7187" s="1"/>
      <c r="AF7187" s="1"/>
    </row>
    <row r="7188">
      <c r="A7188" s="2" t="s">
        <v>36456</v>
      </c>
      <c r="B7188" s="8"/>
      <c r="C7188" s="8" t="s">
        <v>474</v>
      </c>
      <c r="D7188" s="2" t="s">
        <v>475</v>
      </c>
      <c r="E7188" s="6"/>
      <c r="F7188" s="11" t="b">
        <v>0</v>
      </c>
      <c r="G7188" s="2" t="s">
        <v>36456</v>
      </c>
      <c r="H7188" s="1"/>
      <c r="I7188" s="2" t="s">
        <v>36457</v>
      </c>
      <c r="J7188" s="2" t="s">
        <v>36458</v>
      </c>
      <c r="K7188" s="1"/>
      <c r="L7188" s="1"/>
      <c r="M7188" s="1"/>
      <c r="N7188" s="1"/>
      <c r="O7188" s="1"/>
      <c r="P7188" s="1"/>
      <c r="Q7188" s="2" t="s">
        <v>36459</v>
      </c>
      <c r="R7188" s="1"/>
      <c r="S7188" s="1"/>
      <c r="T7188" s="2" t="s">
        <v>36460</v>
      </c>
      <c r="U7188" s="1"/>
      <c r="V7188" s="1"/>
      <c r="W7188" s="1"/>
      <c r="X7188" s="1"/>
      <c r="Y7188" s="1"/>
      <c r="Z7188" s="1"/>
      <c r="AA7188" s="1"/>
      <c r="AB7188" s="1"/>
      <c r="AC7188" s="1"/>
      <c r="AD7188" s="1"/>
      <c r="AE7188" s="1"/>
      <c r="AF7188" s="1"/>
    </row>
    <row r="7189">
      <c r="A7189" s="2" t="s">
        <v>36461</v>
      </c>
      <c r="B7189" s="8"/>
      <c r="C7189" s="8" t="s">
        <v>428</v>
      </c>
      <c r="D7189" s="2" t="s">
        <v>102</v>
      </c>
      <c r="E7189" s="7"/>
      <c r="F7189" s="11" t="b">
        <v>0</v>
      </c>
      <c r="G7189" s="2" t="s">
        <v>36462</v>
      </c>
      <c r="H7189" s="1"/>
      <c r="I7189" s="2" t="s">
        <v>36463</v>
      </c>
      <c r="J7189" s="2" t="s">
        <v>36464</v>
      </c>
      <c r="K7189" s="1"/>
      <c r="L7189" s="1"/>
      <c r="M7189" s="1"/>
      <c r="N7189" s="1"/>
      <c r="O7189" s="1"/>
      <c r="P7189" s="2" t="s">
        <v>7812</v>
      </c>
      <c r="Q7189" s="2" t="s">
        <v>36465</v>
      </c>
      <c r="R7189" s="1"/>
      <c r="S7189" s="1"/>
      <c r="T7189" s="1"/>
      <c r="U7189" s="1"/>
      <c r="V7189" s="1"/>
      <c r="W7189" s="1"/>
      <c r="X7189" s="1"/>
      <c r="Y7189" s="1"/>
      <c r="Z7189" s="1"/>
      <c r="AA7189" s="1"/>
      <c r="AB7189" s="1"/>
      <c r="AC7189" s="1"/>
      <c r="AD7189" s="1"/>
      <c r="AE7189" s="1"/>
      <c r="AF7189" s="1"/>
    </row>
    <row r="7190">
      <c r="A7190" s="2" t="s">
        <v>36466</v>
      </c>
      <c r="B7190" s="8"/>
      <c r="C7190" s="8" t="s">
        <v>428</v>
      </c>
      <c r="D7190" s="2" t="s">
        <v>102</v>
      </c>
      <c r="E7190" s="6"/>
      <c r="F7190" s="11" t="b">
        <v>0</v>
      </c>
      <c r="G7190" s="2" t="s">
        <v>36467</v>
      </c>
      <c r="H7190" s="1"/>
      <c r="I7190" s="2" t="s">
        <v>36468</v>
      </c>
      <c r="J7190" s="2" t="s">
        <v>36469</v>
      </c>
      <c r="K7190" s="1"/>
      <c r="L7190" s="1"/>
      <c r="M7190" s="1"/>
      <c r="N7190" s="1"/>
      <c r="O7190" s="1"/>
      <c r="P7190" s="2" t="s">
        <v>1420</v>
      </c>
      <c r="Q7190" s="2" t="s">
        <v>36470</v>
      </c>
      <c r="R7190" s="2" t="s">
        <v>36471</v>
      </c>
      <c r="S7190" s="1"/>
      <c r="T7190" s="1"/>
      <c r="U7190" s="1"/>
      <c r="V7190" s="1"/>
      <c r="W7190" s="1"/>
      <c r="X7190" s="1"/>
      <c r="Y7190" s="1"/>
      <c r="Z7190" s="1"/>
      <c r="AA7190" s="1"/>
      <c r="AB7190" s="1"/>
      <c r="AC7190" s="1"/>
      <c r="AD7190" s="1"/>
      <c r="AE7190" s="1"/>
      <c r="AF7190" s="1"/>
    </row>
    <row r="7191">
      <c r="A7191" s="2" t="s">
        <v>36472</v>
      </c>
      <c r="B7191" s="8"/>
      <c r="C7191" s="8" t="s">
        <v>428</v>
      </c>
      <c r="D7191" s="2" t="s">
        <v>102</v>
      </c>
      <c r="E7191" s="10"/>
      <c r="F7191" s="4" t="b">
        <v>1</v>
      </c>
      <c r="G7191" s="2" t="s">
        <v>36473</v>
      </c>
      <c r="H7191" s="1"/>
      <c r="I7191" s="2" t="s">
        <v>36474</v>
      </c>
      <c r="J7191" s="2" t="s">
        <v>36475</v>
      </c>
      <c r="K7191" s="2"/>
      <c r="L7191" s="1"/>
      <c r="M7191" s="1"/>
      <c r="N7191" s="1"/>
      <c r="O7191" s="1"/>
      <c r="P7191" s="1"/>
      <c r="Q7191" s="2" t="s">
        <v>36476</v>
      </c>
      <c r="R7191" s="1"/>
      <c r="S7191" s="1"/>
      <c r="T7191" s="1"/>
      <c r="U7191" s="1"/>
      <c r="V7191" s="1"/>
      <c r="W7191" s="1"/>
      <c r="X7191" s="1"/>
      <c r="Y7191" s="1"/>
      <c r="Z7191" s="1"/>
      <c r="AA7191" s="1"/>
      <c r="AB7191" s="1"/>
      <c r="AC7191" s="1"/>
      <c r="AD7191" s="1"/>
      <c r="AE7191" s="1"/>
      <c r="AF7191" s="1"/>
    </row>
    <row r="7192">
      <c r="A7192" s="1" t="s">
        <v>36477</v>
      </c>
      <c r="B7192" s="5"/>
      <c r="C7192" s="5" t="s">
        <v>428</v>
      </c>
      <c r="D7192" s="1" t="s">
        <v>523</v>
      </c>
      <c r="E7192" s="6"/>
      <c r="F7192" s="4" t="b">
        <v>1</v>
      </c>
      <c r="G7192" s="2" t="s">
        <v>36478</v>
      </c>
      <c r="H7192" s="1"/>
      <c r="I7192" s="1" t="s">
        <v>36479</v>
      </c>
      <c r="J7192" s="2" t="s">
        <v>36480</v>
      </c>
      <c r="K7192" s="2"/>
      <c r="L7192" s="1"/>
      <c r="M7192" s="1"/>
      <c r="N7192" s="1"/>
      <c r="O7192" s="1"/>
      <c r="P7192" s="1"/>
      <c r="Q7192" s="2" t="s">
        <v>36481</v>
      </c>
      <c r="R7192" s="1"/>
      <c r="S7192" s="1"/>
      <c r="T7192" s="1"/>
      <c r="U7192" s="1"/>
      <c r="V7192" s="1"/>
      <c r="W7192" s="1"/>
      <c r="X7192" s="1"/>
      <c r="Y7192" s="1"/>
      <c r="Z7192" s="1"/>
      <c r="AA7192" s="1"/>
      <c r="AB7192" s="1"/>
      <c r="AC7192" s="1"/>
      <c r="AD7192" s="1"/>
      <c r="AE7192" s="1"/>
      <c r="AF7192" s="1"/>
    </row>
    <row r="7193">
      <c r="A7193" s="1" t="s">
        <v>36482</v>
      </c>
      <c r="B7193" s="5"/>
      <c r="C7193" s="5" t="s">
        <v>428</v>
      </c>
      <c r="D7193" s="2" t="s">
        <v>102</v>
      </c>
      <c r="E7193" s="10"/>
      <c r="F7193" s="4" t="b">
        <v>1</v>
      </c>
      <c r="G7193" s="2" t="s">
        <v>36483</v>
      </c>
      <c r="H7193" s="1"/>
      <c r="I7193" s="1" t="s">
        <v>36484</v>
      </c>
      <c r="J7193" s="2" t="s">
        <v>36485</v>
      </c>
      <c r="K7193" s="1"/>
      <c r="L7193" s="1"/>
      <c r="M7193" s="1"/>
      <c r="N7193" s="1"/>
      <c r="O7193" s="1"/>
      <c r="P7193" s="2" t="s">
        <v>35081</v>
      </c>
      <c r="Q7193" s="2" t="s">
        <v>36486</v>
      </c>
      <c r="R7193" s="1"/>
      <c r="S7193" s="1"/>
      <c r="T7193" s="1"/>
      <c r="U7193" s="1"/>
      <c r="V7193" s="1"/>
      <c r="W7193" s="1"/>
      <c r="X7193" s="1"/>
      <c r="Y7193" s="1"/>
      <c r="Z7193" s="1"/>
      <c r="AA7193" s="1"/>
      <c r="AB7193" s="1"/>
      <c r="AC7193" s="1"/>
      <c r="AD7193" s="1"/>
      <c r="AE7193" s="1"/>
      <c r="AF7193" s="1"/>
    </row>
    <row r="7194">
      <c r="A7194" s="2" t="s">
        <v>36487</v>
      </c>
      <c r="B7194" s="8"/>
      <c r="C7194" s="8" t="s">
        <v>463</v>
      </c>
      <c r="D7194" s="2" t="s">
        <v>102</v>
      </c>
      <c r="E7194" s="9"/>
      <c r="F7194" s="4" t="b">
        <v>0</v>
      </c>
      <c r="G7194" s="2" t="s">
        <v>36488</v>
      </c>
      <c r="H7194" s="1"/>
      <c r="I7194" s="2" t="s">
        <v>36489</v>
      </c>
      <c r="J7194" s="2" t="s">
        <v>36490</v>
      </c>
      <c r="K7194" s="2"/>
      <c r="L7194" s="1"/>
      <c r="M7194" s="1"/>
      <c r="N7194" s="1"/>
      <c r="O7194" s="1"/>
      <c r="P7194" s="1"/>
      <c r="Q7194" s="2" t="s">
        <v>36491</v>
      </c>
      <c r="R7194" s="1"/>
      <c r="S7194" s="1"/>
      <c r="T7194" s="1"/>
      <c r="U7194" s="1"/>
      <c r="V7194" s="1"/>
      <c r="W7194" s="1"/>
      <c r="X7194" s="1"/>
      <c r="Y7194" s="1"/>
      <c r="Z7194" s="1"/>
      <c r="AA7194" s="1"/>
      <c r="AB7194" s="1"/>
      <c r="AC7194" s="1"/>
      <c r="AD7194" s="1"/>
      <c r="AE7194" s="1"/>
      <c r="AF7194" s="1"/>
    </row>
    <row r="7195">
      <c r="A7195" s="1" t="s">
        <v>36492</v>
      </c>
      <c r="B7195" s="5"/>
      <c r="C7195" s="5" t="s">
        <v>463</v>
      </c>
      <c r="D7195" s="2" t="s">
        <v>102</v>
      </c>
      <c r="E7195" s="10"/>
      <c r="F7195" s="11" t="b">
        <v>0</v>
      </c>
      <c r="G7195" s="2" t="s">
        <v>36493</v>
      </c>
      <c r="H7195" s="1"/>
      <c r="I7195" s="1" t="s">
        <v>36494</v>
      </c>
      <c r="J7195" s="1" t="s">
        <v>36495</v>
      </c>
      <c r="K7195" s="1"/>
      <c r="L7195" s="1"/>
      <c r="M7195" s="1"/>
      <c r="N7195" s="1"/>
      <c r="O7195" s="1"/>
      <c r="P7195" s="1"/>
      <c r="Q7195" s="1" t="s">
        <v>36496</v>
      </c>
      <c r="R7195" s="1"/>
      <c r="S7195" s="1"/>
      <c r="T7195" s="1"/>
      <c r="U7195" s="1"/>
      <c r="V7195" s="1"/>
      <c r="W7195" s="1"/>
      <c r="X7195" s="1"/>
      <c r="Y7195" s="1"/>
      <c r="Z7195" s="1"/>
      <c r="AA7195" s="1"/>
      <c r="AB7195" s="1"/>
      <c r="AC7195" s="1"/>
      <c r="AD7195" s="1"/>
      <c r="AE7195" s="1"/>
      <c r="AF7195" s="1"/>
    </row>
    <row r="7196">
      <c r="A7196" s="1" t="s">
        <v>36497</v>
      </c>
      <c r="B7196" s="5"/>
      <c r="C7196" s="5" t="s">
        <v>428</v>
      </c>
      <c r="D7196" s="2" t="s">
        <v>539</v>
      </c>
      <c r="E7196" s="9"/>
      <c r="F7196" s="4" t="b">
        <v>1</v>
      </c>
      <c r="G7196" s="2" t="s">
        <v>36498</v>
      </c>
      <c r="H7196" s="1"/>
      <c r="I7196" s="1" t="s">
        <v>36499</v>
      </c>
      <c r="J7196" s="2" t="s">
        <v>36500</v>
      </c>
      <c r="K7196" s="2"/>
      <c r="L7196" s="1"/>
      <c r="M7196" s="1"/>
      <c r="N7196" s="1"/>
      <c r="O7196" s="1"/>
      <c r="P7196" s="1"/>
      <c r="Q7196" s="2" t="s">
        <v>36501</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36502</v>
      </c>
      <c r="H7197" s="1"/>
      <c r="I7197" s="2" t="s">
        <v>36503</v>
      </c>
      <c r="J7197" s="2" t="s">
        <v>36504</v>
      </c>
      <c r="K7197" s="1"/>
      <c r="L7197" s="1"/>
      <c r="M7197" s="1"/>
      <c r="N7197" s="2" t="s">
        <v>29032</v>
      </c>
      <c r="O7197" s="1"/>
      <c r="P7197" s="1"/>
      <c r="Q7197" s="2" t="s">
        <v>36505</v>
      </c>
      <c r="R7197" s="1"/>
      <c r="S7197" s="1"/>
      <c r="T7197" s="1"/>
      <c r="U7197" s="1"/>
      <c r="V7197" s="1"/>
      <c r="W7197" s="1"/>
      <c r="X7197" s="1"/>
      <c r="Y7197" s="1"/>
      <c r="Z7197" s="1"/>
      <c r="AA7197" s="1"/>
      <c r="AB7197" s="1"/>
      <c r="AC7197" s="1"/>
      <c r="AD7197" s="1"/>
      <c r="AE7197" s="1"/>
      <c r="AF7197" s="1"/>
    </row>
    <row r="7198">
      <c r="A7198" s="1" t="s">
        <v>36506</v>
      </c>
      <c r="B7198" s="5"/>
      <c r="C7198" s="5" t="s">
        <v>428</v>
      </c>
      <c r="D7198" s="2" t="s">
        <v>102</v>
      </c>
      <c r="E7198" s="9"/>
      <c r="F7198" s="4" t="b">
        <v>1</v>
      </c>
      <c r="G7198" s="2" t="s">
        <v>36507</v>
      </c>
      <c r="H7198" s="1"/>
      <c r="I7198" s="1" t="s">
        <v>36508</v>
      </c>
      <c r="J7198" s="1" t="s">
        <v>36509</v>
      </c>
      <c r="K7198" s="1"/>
      <c r="L7198" s="1"/>
      <c r="M7198" s="1"/>
      <c r="N7198" s="1"/>
      <c r="O7198" s="1"/>
      <c r="P7198" s="1"/>
      <c r="Q7198" s="2" t="s">
        <v>36510</v>
      </c>
      <c r="R7198" s="1"/>
      <c r="S7198" s="1"/>
      <c r="T7198" s="1"/>
      <c r="U7198" s="1"/>
      <c r="V7198" s="1"/>
      <c r="W7198" s="1"/>
      <c r="X7198" s="1"/>
      <c r="Y7198" s="1"/>
      <c r="Z7198" s="1"/>
      <c r="AA7198" s="1"/>
      <c r="AB7198" s="1"/>
      <c r="AC7198" s="1"/>
      <c r="AD7198" s="1"/>
      <c r="AE7198" s="1"/>
      <c r="AF7198" s="1"/>
    </row>
    <row r="7199">
      <c r="A7199" s="1" t="s">
        <v>36511</v>
      </c>
      <c r="B7199" s="5"/>
      <c r="C7199" s="5" t="s">
        <v>463</v>
      </c>
      <c r="D7199" s="1" t="s">
        <v>523</v>
      </c>
      <c r="E7199" s="7"/>
      <c r="F7199" s="11" t="b">
        <v>0</v>
      </c>
      <c r="G7199" s="2" t="s">
        <v>36512</v>
      </c>
      <c r="H7199" s="1"/>
      <c r="I7199" s="2" t="s">
        <v>36513</v>
      </c>
      <c r="J7199" s="2" t="s">
        <v>36514</v>
      </c>
      <c r="K7199" s="1"/>
      <c r="L7199" s="1"/>
      <c r="M7199" s="1"/>
      <c r="N7199" s="1"/>
      <c r="O7199" s="1"/>
      <c r="P7199" s="1"/>
      <c r="Q7199" s="1" t="s">
        <v>36515</v>
      </c>
      <c r="R7199" s="1"/>
      <c r="S7199" s="1"/>
      <c r="T7199" s="1"/>
      <c r="U7199" s="1"/>
      <c r="V7199" s="1"/>
      <c r="W7199" s="1"/>
      <c r="X7199" s="1"/>
      <c r="Y7199" s="1"/>
      <c r="Z7199" s="1"/>
      <c r="AA7199" s="1"/>
      <c r="AB7199" s="1"/>
      <c r="AC7199" s="1"/>
      <c r="AD7199" s="1"/>
      <c r="AE7199" s="1"/>
      <c r="AF7199" s="1"/>
    </row>
    <row r="7200">
      <c r="A7200" s="2" t="s">
        <v>36516</v>
      </c>
      <c r="B7200" s="8"/>
      <c r="C7200" s="8" t="s">
        <v>463</v>
      </c>
      <c r="D7200" s="2" t="s">
        <v>464</v>
      </c>
      <c r="E7200" s="9"/>
      <c r="F7200" s="11" t="b">
        <v>0</v>
      </c>
      <c r="G7200" s="2" t="s">
        <v>36517</v>
      </c>
      <c r="H7200" s="1"/>
      <c r="I7200" s="2" t="s">
        <v>36518</v>
      </c>
      <c r="J7200" s="2" t="s">
        <v>36519</v>
      </c>
      <c r="K7200" s="2"/>
      <c r="L7200" s="1"/>
      <c r="M7200" s="1"/>
      <c r="N7200" s="1"/>
      <c r="O7200" s="1"/>
      <c r="P7200" s="1"/>
      <c r="Q7200" s="2" t="s">
        <v>36520</v>
      </c>
      <c r="R7200" s="1"/>
      <c r="S7200" s="1"/>
      <c r="T7200" s="1"/>
      <c r="U7200" s="1"/>
      <c r="V7200" s="1"/>
      <c r="W7200" s="1"/>
      <c r="X7200" s="1"/>
      <c r="Y7200" s="1"/>
      <c r="Z7200" s="1"/>
      <c r="AA7200" s="1"/>
      <c r="AB7200" s="1"/>
      <c r="AC7200" s="1"/>
      <c r="AD7200" s="1"/>
      <c r="AE7200" s="1"/>
      <c r="AF7200" s="1"/>
    </row>
    <row r="7201">
      <c r="A7201" s="1" t="s">
        <v>36521</v>
      </c>
      <c r="B7201" s="5"/>
      <c r="C7201" s="5" t="s">
        <v>428</v>
      </c>
      <c r="D7201" s="2" t="s">
        <v>102</v>
      </c>
      <c r="E7201" s="10"/>
      <c r="F7201" s="4" t="b">
        <v>1</v>
      </c>
      <c r="G7201" s="2" t="s">
        <v>36522</v>
      </c>
      <c r="H7201" s="1"/>
      <c r="I7201" s="1" t="s">
        <v>36523</v>
      </c>
      <c r="J7201" s="2" t="s">
        <v>36524</v>
      </c>
      <c r="K7201" s="2"/>
      <c r="L7201" s="1"/>
      <c r="M7201" s="1"/>
      <c r="N7201" s="1"/>
      <c r="O7201" s="1"/>
      <c r="P7201" s="2" t="s">
        <v>770</v>
      </c>
      <c r="Q7201" s="2" t="s">
        <v>36525</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36526</v>
      </c>
      <c r="H7202" s="1"/>
      <c r="I7202" s="1" t="s">
        <v>36527</v>
      </c>
      <c r="J7202" s="2" t="s">
        <v>36528</v>
      </c>
      <c r="K7202" s="2"/>
      <c r="L7202" s="1"/>
      <c r="M7202" s="1"/>
      <c r="N7202" s="2" t="s">
        <v>20335</v>
      </c>
      <c r="O7202" s="1"/>
      <c r="P7202" s="1"/>
      <c r="Q7202" s="1" t="s">
        <v>36529</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36530</v>
      </c>
      <c r="H7203" s="1"/>
      <c r="I7203" s="2" t="s">
        <v>36531</v>
      </c>
      <c r="J7203" s="2" t="s">
        <v>36532</v>
      </c>
      <c r="K7203" s="1"/>
      <c r="L7203" s="1"/>
      <c r="M7203" s="1"/>
      <c r="N7203" s="2" t="s">
        <v>20341</v>
      </c>
      <c r="O7203" s="1"/>
      <c r="P7203" s="1"/>
      <c r="Q7203" s="2" t="s">
        <v>36533</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36534</v>
      </c>
      <c r="H7204" s="1"/>
      <c r="I7204" s="2" t="s">
        <v>36535</v>
      </c>
      <c r="J7204" s="2" t="s">
        <v>36536</v>
      </c>
      <c r="K7204" s="1"/>
      <c r="L7204" s="1"/>
      <c r="M7204" s="1"/>
      <c r="N7204" s="2" t="s">
        <v>20347</v>
      </c>
      <c r="O7204" s="1"/>
      <c r="P7204" s="1"/>
      <c r="Q7204" s="2" t="s">
        <v>36537</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36538</v>
      </c>
      <c r="H7205" s="1"/>
      <c r="I7205" s="2" t="s">
        <v>36539</v>
      </c>
      <c r="J7205" s="2" t="s">
        <v>36540</v>
      </c>
      <c r="K7205" s="1"/>
      <c r="L7205" s="1"/>
      <c r="M7205" s="1"/>
      <c r="N7205" s="2" t="s">
        <v>20353</v>
      </c>
      <c r="O7205" s="1"/>
      <c r="P7205" s="1"/>
      <c r="Q7205" s="2" t="s">
        <v>36541</v>
      </c>
      <c r="R7205" s="1"/>
      <c r="S7205" s="1"/>
      <c r="T7205" s="1"/>
      <c r="U7205" s="1"/>
      <c r="V7205" s="1"/>
      <c r="W7205" s="1"/>
      <c r="X7205" s="1"/>
      <c r="Y7205" s="1"/>
      <c r="Z7205" s="1"/>
      <c r="AA7205" s="1"/>
      <c r="AB7205" s="1"/>
      <c r="AC7205" s="1"/>
      <c r="AD7205" s="1"/>
      <c r="AE7205" s="1"/>
      <c r="AF7205" s="1"/>
    </row>
    <row r="7206">
      <c r="A7206" s="1" t="s">
        <v>36542</v>
      </c>
      <c r="B7206" s="5"/>
      <c r="C7206" s="5" t="s">
        <v>428</v>
      </c>
      <c r="D7206" s="2" t="s">
        <v>102</v>
      </c>
      <c r="E7206" s="9"/>
      <c r="F7206" s="4" t="b">
        <v>1</v>
      </c>
      <c r="G7206" s="2" t="s">
        <v>36543</v>
      </c>
      <c r="H7206" s="1"/>
      <c r="I7206" s="1" t="s">
        <v>36544</v>
      </c>
      <c r="J7206" s="1" t="s">
        <v>36545</v>
      </c>
      <c r="K7206" s="1"/>
      <c r="L7206" s="1"/>
      <c r="M7206" s="1"/>
      <c r="N7206" s="1"/>
      <c r="O7206" s="1"/>
      <c r="P7206" s="2" t="s">
        <v>620</v>
      </c>
      <c r="Q7206" s="2" t="s">
        <v>36546</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36547</v>
      </c>
      <c r="H7207" s="1"/>
      <c r="I7207" s="2" t="s">
        <v>36548</v>
      </c>
      <c r="J7207" s="2" t="s">
        <v>36549</v>
      </c>
      <c r="K7207" s="2" t="s">
        <v>36550</v>
      </c>
      <c r="L7207" s="1"/>
      <c r="M7207" s="2"/>
      <c r="N7207" s="2" t="s">
        <v>17703</v>
      </c>
      <c r="O7207" s="1"/>
      <c r="P7207" s="1"/>
      <c r="Q7207" s="2" t="s">
        <v>36551</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36552</v>
      </c>
      <c r="H7208" s="1"/>
      <c r="I7208" s="1" t="s">
        <v>17708</v>
      </c>
      <c r="J7208" s="1" t="s">
        <v>36553</v>
      </c>
      <c r="K7208" s="1"/>
      <c r="L7208" s="1"/>
      <c r="M7208" s="1"/>
      <c r="N7208" s="2" t="s">
        <v>17740</v>
      </c>
      <c r="O7208" s="1"/>
      <c r="P7208" s="1"/>
      <c r="Q7208" s="2" t="s">
        <v>36554</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36555</v>
      </c>
      <c r="H7209" s="1"/>
      <c r="I7209" s="1" t="s">
        <v>17751</v>
      </c>
      <c r="J7209" s="2" t="s">
        <v>36556</v>
      </c>
      <c r="K7209" s="2"/>
      <c r="L7209" s="1"/>
      <c r="M7209" s="1"/>
      <c r="N7209" s="2" t="s">
        <v>17747</v>
      </c>
      <c r="O7209" s="1"/>
      <c r="P7209" s="1"/>
      <c r="Q7209" s="2" t="s">
        <v>36557</v>
      </c>
      <c r="R7209" s="1"/>
      <c r="S7209" s="1"/>
      <c r="T7209" s="1"/>
      <c r="U7209" s="1"/>
      <c r="V7209" s="1"/>
      <c r="W7209" s="1"/>
      <c r="X7209" s="1"/>
      <c r="Y7209" s="1"/>
      <c r="Z7209" s="1"/>
      <c r="AA7209" s="1"/>
      <c r="AB7209" s="1"/>
      <c r="AC7209" s="1"/>
      <c r="AD7209" s="1"/>
      <c r="AE7209" s="1"/>
      <c r="AF7209" s="1"/>
    </row>
    <row r="7210">
      <c r="A7210" s="2" t="s">
        <v>36558</v>
      </c>
      <c r="B7210" s="8"/>
      <c r="C7210" s="8" t="s">
        <v>463</v>
      </c>
      <c r="D7210" s="2" t="s">
        <v>1156</v>
      </c>
      <c r="E7210" s="9"/>
      <c r="F7210" s="4" t="b">
        <v>0</v>
      </c>
      <c r="G7210" s="2" t="s">
        <v>36559</v>
      </c>
      <c r="H7210" s="1"/>
      <c r="I7210" s="2" t="s">
        <v>36560</v>
      </c>
      <c r="J7210" s="2" t="s">
        <v>36561</v>
      </c>
      <c r="K7210" s="2"/>
      <c r="L7210" s="1"/>
      <c r="M7210" s="1"/>
      <c r="N7210" s="1"/>
      <c r="O7210" s="1"/>
      <c r="P7210" s="1"/>
      <c r="Q7210" s="2" t="s">
        <v>36562</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36563</v>
      </c>
      <c r="H7211" s="1"/>
      <c r="I7211" s="2" t="s">
        <v>36564</v>
      </c>
      <c r="J7211" s="2" t="s">
        <v>11969</v>
      </c>
      <c r="K7211" s="1"/>
      <c r="L7211" s="1"/>
      <c r="M7211" s="2" t="s">
        <v>11966</v>
      </c>
      <c r="N7211" s="2" t="s">
        <v>17753</v>
      </c>
      <c r="O7211" s="1"/>
      <c r="P7211" s="2" t="s">
        <v>5072</v>
      </c>
      <c r="Q7211" s="2" t="s">
        <v>36565</v>
      </c>
      <c r="R7211" s="1"/>
      <c r="S7211" s="1"/>
      <c r="T7211" s="1"/>
      <c r="U7211" s="1"/>
      <c r="V7211" s="1"/>
      <c r="W7211" s="1"/>
      <c r="X7211" s="1"/>
      <c r="Y7211" s="1"/>
      <c r="Z7211" s="1"/>
      <c r="AA7211" s="1"/>
      <c r="AB7211" s="1"/>
      <c r="AC7211" s="1"/>
      <c r="AD7211" s="1"/>
      <c r="AE7211" s="1"/>
      <c r="AF7211" s="1"/>
    </row>
    <row r="7212">
      <c r="A7212" s="2" t="s">
        <v>36566</v>
      </c>
      <c r="B7212" s="8"/>
      <c r="C7212" s="8" t="s">
        <v>463</v>
      </c>
      <c r="D7212" s="2" t="s">
        <v>102</v>
      </c>
      <c r="E7212" s="9"/>
      <c r="F7212" s="11" t="b">
        <v>0</v>
      </c>
      <c r="G7212" s="2" t="s">
        <v>36567</v>
      </c>
      <c r="H7212" s="1"/>
      <c r="I7212" s="2" t="s">
        <v>36568</v>
      </c>
      <c r="J7212" s="2" t="s">
        <v>36569</v>
      </c>
      <c r="K7212" s="2"/>
      <c r="L7212" s="1"/>
      <c r="M7212" s="1"/>
      <c r="N7212" s="1"/>
      <c r="O7212" s="1"/>
      <c r="P7212" s="2" t="s">
        <v>770</v>
      </c>
      <c r="Q7212" s="2" t="s">
        <v>36570</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36571</v>
      </c>
      <c r="H7213" s="1"/>
      <c r="I7213" s="2" t="s">
        <v>36572</v>
      </c>
      <c r="J7213" s="2" t="s">
        <v>36573</v>
      </c>
      <c r="K7213" s="2"/>
      <c r="L7213" s="1"/>
      <c r="M7213" s="1"/>
      <c r="N7213" s="2" t="s">
        <v>17764</v>
      </c>
      <c r="O7213" s="1"/>
      <c r="P7213" s="1"/>
      <c r="Q7213" s="1" t="s">
        <v>36574</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36575</v>
      </c>
      <c r="H7214" s="1"/>
      <c r="I7214" s="2" t="s">
        <v>36576</v>
      </c>
      <c r="J7214" s="1" t="s">
        <v>36577</v>
      </c>
      <c r="K7214" s="1"/>
      <c r="L7214" s="1"/>
      <c r="M7214" s="1"/>
      <c r="N7214" s="2" t="s">
        <v>17775</v>
      </c>
      <c r="O7214" s="1"/>
      <c r="P7214" s="1"/>
      <c r="Q7214" s="1" t="s">
        <v>36578</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36579</v>
      </c>
      <c r="H7215" s="1"/>
      <c r="I7215" s="2" t="s">
        <v>36580</v>
      </c>
      <c r="J7215" s="2" t="s">
        <v>36581</v>
      </c>
      <c r="K7215" s="1"/>
      <c r="L7215" s="1"/>
      <c r="M7215" s="1"/>
      <c r="N7215" s="2" t="s">
        <v>17786</v>
      </c>
      <c r="O7215" s="1"/>
      <c r="P7215" s="1"/>
      <c r="Q7215" s="1" t="s">
        <v>36582</v>
      </c>
      <c r="R7215" s="1"/>
      <c r="S7215" s="1"/>
      <c r="T7215" s="1"/>
      <c r="U7215" s="1"/>
      <c r="V7215" s="1"/>
      <c r="W7215" s="1"/>
      <c r="X7215" s="1"/>
      <c r="Y7215" s="1"/>
      <c r="Z7215" s="1"/>
      <c r="AA7215" s="1"/>
      <c r="AB7215" s="1"/>
      <c r="AC7215" s="1"/>
      <c r="AD7215" s="1"/>
      <c r="AE7215" s="1"/>
      <c r="AF7215" s="1"/>
    </row>
    <row r="7216">
      <c r="A7216" s="1" t="s">
        <v>36583</v>
      </c>
      <c r="B7216" s="5"/>
      <c r="C7216" s="5" t="s">
        <v>463</v>
      </c>
      <c r="D7216" s="1" t="s">
        <v>523</v>
      </c>
      <c r="E7216" s="6"/>
      <c r="F7216" s="11" t="b">
        <v>0</v>
      </c>
      <c r="G7216" s="2" t="s">
        <v>36584</v>
      </c>
      <c r="H7216" s="1"/>
      <c r="I7216" s="2" t="s">
        <v>36585</v>
      </c>
      <c r="J7216" s="2" t="s">
        <v>36586</v>
      </c>
      <c r="K7216" s="2"/>
      <c r="L7216" s="1"/>
      <c r="M7216" s="1"/>
      <c r="N7216" s="1"/>
      <c r="O7216" s="1"/>
      <c r="P7216" s="1"/>
      <c r="Q7216" s="1" t="s">
        <v>36587</v>
      </c>
      <c r="R7216" s="1"/>
      <c r="S7216" s="1"/>
      <c r="T7216" s="1"/>
      <c r="U7216" s="1"/>
      <c r="V7216" s="1"/>
      <c r="W7216" s="1"/>
      <c r="X7216" s="1"/>
      <c r="Y7216" s="1"/>
      <c r="Z7216" s="1"/>
      <c r="AA7216" s="1"/>
      <c r="AB7216" s="1"/>
      <c r="AC7216" s="1"/>
      <c r="AD7216" s="1"/>
      <c r="AE7216" s="1"/>
      <c r="AF7216" s="1"/>
    </row>
    <row r="7217">
      <c r="A7217" s="2" t="s">
        <v>36588</v>
      </c>
      <c r="B7217" s="5"/>
      <c r="C7217" s="5" t="s">
        <v>463</v>
      </c>
      <c r="D7217" s="2" t="s">
        <v>102</v>
      </c>
      <c r="E7217" s="10"/>
      <c r="F7217" s="11" t="b">
        <v>0</v>
      </c>
      <c r="G7217" s="2" t="s">
        <v>36589</v>
      </c>
      <c r="H7217" s="1"/>
      <c r="I7217" s="2" t="s">
        <v>36590</v>
      </c>
      <c r="J7217" s="2" t="s">
        <v>36591</v>
      </c>
      <c r="K7217" s="2"/>
      <c r="L7217" s="1"/>
      <c r="M7217" s="1"/>
      <c r="N7217" s="1"/>
      <c r="O7217" s="1"/>
      <c r="P7217" s="2" t="s">
        <v>770</v>
      </c>
      <c r="Q7217" s="2" t="s">
        <v>36592</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36593</v>
      </c>
      <c r="H7218" s="1"/>
      <c r="I7218" s="2" t="s">
        <v>36594</v>
      </c>
      <c r="J7218" s="2" t="s">
        <v>36595</v>
      </c>
      <c r="K7218" s="2"/>
      <c r="L7218" s="1"/>
      <c r="M7218" s="1"/>
      <c r="N7218" s="2" t="s">
        <v>17807</v>
      </c>
      <c r="O7218" s="1"/>
      <c r="P7218" s="1"/>
      <c r="Q7218" s="1" t="s">
        <v>36596</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36597</v>
      </c>
      <c r="H7219" s="1"/>
      <c r="I7219" s="2" t="s">
        <v>36598</v>
      </c>
      <c r="J7219" s="2" t="s">
        <v>36549</v>
      </c>
      <c r="K7219" s="2"/>
      <c r="L7219" s="1"/>
      <c r="M7219" s="2" t="s">
        <v>17708</v>
      </c>
      <c r="N7219" s="2" t="s">
        <v>17813</v>
      </c>
      <c r="O7219" s="1"/>
      <c r="P7219" s="1"/>
      <c r="Q7219" s="1" t="s">
        <v>36599</v>
      </c>
      <c r="R7219" s="1"/>
      <c r="S7219" s="1"/>
      <c r="T7219" s="1"/>
      <c r="U7219" s="1"/>
      <c r="V7219" s="1"/>
      <c r="W7219" s="1"/>
      <c r="X7219" s="1"/>
      <c r="Y7219" s="1"/>
      <c r="Z7219" s="1"/>
      <c r="AA7219" s="1"/>
      <c r="AB7219" s="1"/>
      <c r="AC7219" s="1"/>
      <c r="AD7219" s="1"/>
      <c r="AE7219" s="1"/>
      <c r="AF7219" s="1"/>
    </row>
    <row r="7220">
      <c r="A7220" s="2" t="s">
        <v>36600</v>
      </c>
      <c r="B7220" s="8"/>
      <c r="C7220" s="8" t="s">
        <v>463</v>
      </c>
      <c r="D7220" s="2" t="s">
        <v>102</v>
      </c>
      <c r="E7220" s="9"/>
      <c r="F7220" s="11" t="b">
        <v>0</v>
      </c>
      <c r="G7220" s="2" t="s">
        <v>36581</v>
      </c>
      <c r="H7220" s="1"/>
      <c r="I7220" s="2" t="s">
        <v>36601</v>
      </c>
      <c r="J7220" s="2" t="s">
        <v>36602</v>
      </c>
      <c r="K7220" s="2"/>
      <c r="L7220" s="1"/>
      <c r="M7220" s="1"/>
      <c r="N7220" s="1"/>
      <c r="O7220" s="1"/>
      <c r="P7220" s="1"/>
      <c r="Q7220" s="2" t="s">
        <v>36603</v>
      </c>
      <c r="R7220" s="1"/>
      <c r="S7220" s="1"/>
      <c r="T7220" s="1"/>
      <c r="U7220" s="1"/>
      <c r="V7220" s="1"/>
      <c r="W7220" s="1"/>
      <c r="X7220" s="1"/>
      <c r="Y7220" s="1"/>
      <c r="Z7220" s="1"/>
      <c r="AA7220" s="1"/>
      <c r="AB7220" s="1"/>
      <c r="AC7220" s="1"/>
      <c r="AD7220" s="1"/>
      <c r="AE7220" s="1"/>
      <c r="AF7220" s="1"/>
    </row>
    <row r="7221">
      <c r="A7221" s="1" t="s">
        <v>36604</v>
      </c>
      <c r="B7221" s="5"/>
      <c r="C7221" s="5" t="s">
        <v>428</v>
      </c>
      <c r="D7221" s="1" t="s">
        <v>523</v>
      </c>
      <c r="E7221" s="7"/>
      <c r="F7221" s="4" t="b">
        <v>1</v>
      </c>
      <c r="G7221" s="2" t="s">
        <v>36605</v>
      </c>
      <c r="H7221" s="1"/>
      <c r="I7221" s="1" t="s">
        <v>36606</v>
      </c>
      <c r="J7221" s="2" t="s">
        <v>36607</v>
      </c>
      <c r="K7221" s="2"/>
      <c r="L7221" s="1"/>
      <c r="M7221" s="1"/>
      <c r="N7221" s="1"/>
      <c r="O7221" s="1"/>
      <c r="P7221" s="1"/>
      <c r="Q7221" s="2" t="s">
        <v>36608</v>
      </c>
      <c r="R7221" s="1"/>
      <c r="S7221" s="1"/>
      <c r="T7221" s="1"/>
      <c r="U7221" s="1"/>
      <c r="V7221" s="1"/>
      <c r="W7221" s="1"/>
      <c r="X7221" s="1"/>
      <c r="Y7221" s="1"/>
      <c r="Z7221" s="1"/>
      <c r="AA7221" s="1"/>
      <c r="AB7221" s="1"/>
      <c r="AC7221" s="1"/>
      <c r="AD7221" s="1"/>
      <c r="AE7221" s="1"/>
      <c r="AF7221" s="1"/>
    </row>
    <row r="7222">
      <c r="A7222" s="1" t="s">
        <v>36609</v>
      </c>
      <c r="B7222" s="5"/>
      <c r="C7222" s="5" t="s">
        <v>463</v>
      </c>
      <c r="D7222" s="1" t="s">
        <v>1477</v>
      </c>
      <c r="E7222" s="6"/>
      <c r="F7222" s="11" t="b">
        <v>0</v>
      </c>
      <c r="G7222" s="2" t="s">
        <v>36610</v>
      </c>
      <c r="H7222" s="1"/>
      <c r="I7222" s="2" t="s">
        <v>36611</v>
      </c>
      <c r="J7222" s="2" t="s">
        <v>36612</v>
      </c>
      <c r="K7222" s="2"/>
      <c r="L7222" s="1"/>
      <c r="M7222" s="1"/>
      <c r="N7222" s="1"/>
      <c r="O7222" s="1"/>
      <c r="P7222" s="1"/>
      <c r="Q7222" s="1" t="s">
        <v>36613</v>
      </c>
      <c r="R7222" s="1"/>
      <c r="S7222" s="1"/>
      <c r="T7222" s="1"/>
      <c r="U7222" s="1"/>
      <c r="V7222" s="1"/>
      <c r="W7222" s="1"/>
      <c r="X7222" s="1"/>
      <c r="Y7222" s="1"/>
      <c r="Z7222" s="1"/>
      <c r="AA7222" s="1"/>
      <c r="AB7222" s="1"/>
      <c r="AC7222" s="1"/>
      <c r="AD7222" s="1"/>
      <c r="AE7222" s="1"/>
      <c r="AF7222" s="1"/>
    </row>
    <row r="7223">
      <c r="A7223" s="1" t="s">
        <v>36614</v>
      </c>
      <c r="B7223" s="5"/>
      <c r="C7223" s="5" t="s">
        <v>428</v>
      </c>
      <c r="D7223" s="2" t="s">
        <v>102</v>
      </c>
      <c r="E7223" s="10"/>
      <c r="F7223" s="4" t="b">
        <v>1</v>
      </c>
      <c r="G7223" s="2" t="s">
        <v>36615</v>
      </c>
      <c r="H7223" s="1"/>
      <c r="I7223" s="2" t="s">
        <v>36616</v>
      </c>
      <c r="J7223" s="2" t="s">
        <v>36617</v>
      </c>
      <c r="K7223" s="2"/>
      <c r="L7223" s="1"/>
      <c r="M7223" s="1"/>
      <c r="N7223" s="1"/>
      <c r="O7223" s="1"/>
      <c r="P7223" s="2" t="s">
        <v>2710</v>
      </c>
      <c r="Q7223" s="2" t="s">
        <v>36618</v>
      </c>
      <c r="R7223" s="1"/>
      <c r="S7223" s="1"/>
      <c r="T7223" s="1"/>
      <c r="U7223" s="1"/>
      <c r="V7223" s="1"/>
      <c r="W7223" s="1"/>
      <c r="X7223" s="1"/>
      <c r="Y7223" s="1"/>
      <c r="Z7223" s="1"/>
      <c r="AA7223" s="1"/>
      <c r="AB7223" s="1"/>
      <c r="AC7223" s="1"/>
      <c r="AD7223" s="1"/>
      <c r="AE7223" s="1"/>
      <c r="AF7223" s="1"/>
    </row>
    <row r="7224">
      <c r="A7224" s="1" t="s">
        <v>36619</v>
      </c>
      <c r="B7224" s="5"/>
      <c r="C7224" s="5" t="s">
        <v>428</v>
      </c>
      <c r="D7224" s="2" t="s">
        <v>102</v>
      </c>
      <c r="E7224" s="9"/>
      <c r="F7224" s="4" t="b">
        <v>1</v>
      </c>
      <c r="G7224" s="2" t="s">
        <v>36620</v>
      </c>
      <c r="H7224" s="1"/>
      <c r="I7224" s="1" t="s">
        <v>36621</v>
      </c>
      <c r="J7224" s="1" t="s">
        <v>36622</v>
      </c>
      <c r="K7224" s="1"/>
      <c r="L7224" s="1"/>
      <c r="M7224" s="1"/>
      <c r="N7224" s="1"/>
      <c r="O7224" s="1"/>
      <c r="P7224" s="1"/>
      <c r="Q7224" s="1" t="s">
        <v>36623</v>
      </c>
      <c r="R7224" s="1"/>
      <c r="S7224" s="1"/>
      <c r="T7224" s="1"/>
      <c r="U7224" s="1"/>
      <c r="V7224" s="1"/>
      <c r="W7224" s="1"/>
      <c r="X7224" s="1"/>
      <c r="Y7224" s="1"/>
      <c r="Z7224" s="1"/>
      <c r="AA7224" s="1"/>
      <c r="AB7224" s="1"/>
      <c r="AC7224" s="1"/>
      <c r="AD7224" s="1"/>
      <c r="AE7224" s="1"/>
      <c r="AF7224" s="1"/>
    </row>
    <row r="7225">
      <c r="A7225" s="2" t="s">
        <v>36624</v>
      </c>
      <c r="B7225" s="8"/>
      <c r="C7225" s="8" t="s">
        <v>428</v>
      </c>
      <c r="D7225" s="2" t="s">
        <v>464</v>
      </c>
      <c r="E7225" s="10"/>
      <c r="F7225" s="4" t="b">
        <v>1</v>
      </c>
      <c r="G7225" s="2" t="s">
        <v>36625</v>
      </c>
      <c r="H7225" s="1"/>
      <c r="I7225" s="2" t="s">
        <v>36626</v>
      </c>
      <c r="J7225" s="2" t="s">
        <v>36627</v>
      </c>
      <c r="K7225" s="2"/>
      <c r="L7225" s="1"/>
      <c r="M7225" s="1"/>
      <c r="N7225" s="1"/>
      <c r="O7225" s="1"/>
      <c r="P7225" s="1"/>
      <c r="Q7225" s="2" t="s">
        <v>36628</v>
      </c>
      <c r="R7225" s="1"/>
      <c r="S7225" s="1"/>
      <c r="T7225" s="1"/>
      <c r="U7225" s="1"/>
      <c r="V7225" s="1"/>
      <c r="W7225" s="1"/>
      <c r="X7225" s="1"/>
      <c r="Y7225" s="1"/>
      <c r="Z7225" s="1"/>
      <c r="AA7225" s="1"/>
      <c r="AB7225" s="1"/>
      <c r="AC7225" s="1"/>
      <c r="AD7225" s="1"/>
      <c r="AE7225" s="1"/>
      <c r="AF7225" s="1"/>
    </row>
    <row r="7226">
      <c r="A7226" s="1" t="s">
        <v>36629</v>
      </c>
      <c r="B7226" s="8"/>
      <c r="C7226" s="8" t="s">
        <v>474</v>
      </c>
      <c r="D7226" s="2" t="s">
        <v>475</v>
      </c>
      <c r="E7226" s="9"/>
      <c r="F7226" s="4" t="b">
        <v>1</v>
      </c>
      <c r="G7226" s="2" t="s">
        <v>36630</v>
      </c>
      <c r="H7226" s="1"/>
      <c r="I7226" s="1" t="s">
        <v>36631</v>
      </c>
      <c r="J7226" s="1" t="s">
        <v>36632</v>
      </c>
      <c r="K7226" s="1"/>
      <c r="L7226" s="1"/>
      <c r="M7226" s="1"/>
      <c r="N7226" s="1"/>
      <c r="O7226" s="1"/>
      <c r="P7226" s="1" t="s">
        <v>873</v>
      </c>
      <c r="Q7226" s="1" t="s">
        <v>36633</v>
      </c>
      <c r="R7226" s="1"/>
      <c r="S7226" s="1"/>
      <c r="T7226" s="2" t="s">
        <v>36634</v>
      </c>
      <c r="U7226" s="1"/>
      <c r="V7226" s="1"/>
      <c r="W7226" s="1"/>
      <c r="X7226" s="1"/>
      <c r="Y7226" s="1"/>
      <c r="Z7226" s="1"/>
      <c r="AA7226" s="1"/>
      <c r="AB7226" s="1"/>
      <c r="AC7226" s="1"/>
      <c r="AD7226" s="1"/>
      <c r="AE7226" s="1"/>
      <c r="AF7226" s="1"/>
    </row>
    <row r="7227">
      <c r="A7227" s="1" t="s">
        <v>36635</v>
      </c>
      <c r="B7227" s="8"/>
      <c r="C7227" s="8" t="s">
        <v>474</v>
      </c>
      <c r="D7227" s="2" t="s">
        <v>475</v>
      </c>
      <c r="E7227" s="10"/>
      <c r="F7227" s="4" t="b">
        <v>1</v>
      </c>
      <c r="G7227" s="2" t="s">
        <v>36636</v>
      </c>
      <c r="H7227" s="1"/>
      <c r="I7227" s="1" t="s">
        <v>36637</v>
      </c>
      <c r="J7227" s="1" t="s">
        <v>36635</v>
      </c>
      <c r="K7227" s="1"/>
      <c r="L7227" s="1"/>
      <c r="M7227" s="1"/>
      <c r="N7227" s="1"/>
      <c r="O7227" s="1"/>
      <c r="P7227" s="1" t="s">
        <v>873</v>
      </c>
      <c r="Q7227" s="2" t="s">
        <v>36638</v>
      </c>
      <c r="R7227" s="1"/>
      <c r="S7227" s="1"/>
      <c r="T7227" s="2" t="s">
        <v>36639</v>
      </c>
      <c r="U7227" s="1"/>
      <c r="V7227" s="1"/>
      <c r="W7227" s="1"/>
      <c r="X7227" s="1"/>
      <c r="Y7227" s="1"/>
      <c r="Z7227" s="1"/>
      <c r="AA7227" s="1"/>
      <c r="AB7227" s="1"/>
      <c r="AC7227" s="1"/>
      <c r="AD7227" s="1"/>
      <c r="AE7227" s="1"/>
      <c r="AF7227" s="1"/>
    </row>
    <row r="7228">
      <c r="A7228" s="1" t="s">
        <v>36640</v>
      </c>
      <c r="B7228" s="5"/>
      <c r="C7228" s="5" t="s">
        <v>428</v>
      </c>
      <c r="D7228" s="2" t="s">
        <v>102</v>
      </c>
      <c r="E7228" s="9"/>
      <c r="F7228" s="4" t="b">
        <v>1</v>
      </c>
      <c r="G7228" s="2" t="s">
        <v>36641</v>
      </c>
      <c r="H7228" s="1"/>
      <c r="I7228" s="1" t="s">
        <v>36642</v>
      </c>
      <c r="J7228" s="1" t="s">
        <v>36643</v>
      </c>
      <c r="K7228" s="1"/>
      <c r="L7228" s="1"/>
      <c r="M7228" s="1"/>
      <c r="N7228" s="1"/>
      <c r="O7228" s="1"/>
      <c r="P7228" s="2" t="s">
        <v>620</v>
      </c>
      <c r="Q7228" s="2" t="s">
        <v>36644</v>
      </c>
      <c r="R7228" s="1"/>
      <c r="S7228" s="1"/>
      <c r="T7228" s="1"/>
      <c r="U7228" s="1"/>
      <c r="V7228" s="1"/>
      <c r="W7228" s="1"/>
      <c r="X7228" s="1"/>
      <c r="Y7228" s="1"/>
      <c r="Z7228" s="1"/>
      <c r="AA7228" s="1"/>
      <c r="AB7228" s="1"/>
      <c r="AC7228" s="1"/>
      <c r="AD7228" s="1"/>
      <c r="AE7228" s="1"/>
      <c r="AF7228" s="1"/>
    </row>
    <row r="7229">
      <c r="A7229" s="1" t="s">
        <v>36645</v>
      </c>
      <c r="B7229" s="5"/>
      <c r="C7229" s="5" t="s">
        <v>428</v>
      </c>
      <c r="D7229" s="2" t="s">
        <v>539</v>
      </c>
      <c r="E7229" s="10"/>
      <c r="F7229" s="4" t="b">
        <v>1</v>
      </c>
      <c r="G7229" s="2" t="s">
        <v>36646</v>
      </c>
      <c r="H7229" s="1"/>
      <c r="I7229" s="1" t="s">
        <v>36647</v>
      </c>
      <c r="J7229" s="2" t="s">
        <v>36648</v>
      </c>
      <c r="K7229" s="1"/>
      <c r="L7229" s="1"/>
      <c r="M7229" s="1"/>
      <c r="N7229" s="1"/>
      <c r="O7229" s="1"/>
      <c r="P7229" s="2" t="s">
        <v>1776</v>
      </c>
      <c r="Q7229" s="2" t="s">
        <v>36649</v>
      </c>
      <c r="R7229" s="1"/>
      <c r="S7229" s="1"/>
      <c r="T7229" s="1"/>
      <c r="U7229" s="1"/>
      <c r="V7229" s="1"/>
      <c r="W7229" s="1"/>
      <c r="X7229" s="1"/>
      <c r="Y7229" s="1"/>
      <c r="Z7229" s="1"/>
      <c r="AA7229" s="1"/>
      <c r="AB7229" s="1"/>
      <c r="AC7229" s="1"/>
      <c r="AD7229" s="1"/>
      <c r="AE7229" s="1"/>
      <c r="AF7229" s="1"/>
    </row>
    <row r="7230">
      <c r="A7230" s="2" t="s">
        <v>36650</v>
      </c>
      <c r="B7230" s="8"/>
      <c r="C7230" s="8" t="s">
        <v>463</v>
      </c>
      <c r="D7230" s="2" t="s">
        <v>464</v>
      </c>
      <c r="E7230" s="6"/>
      <c r="F7230" s="11" t="b">
        <v>0</v>
      </c>
      <c r="G7230" s="2" t="s">
        <v>36651</v>
      </c>
      <c r="H7230" s="1"/>
      <c r="I7230" s="2" t="s">
        <v>36652</v>
      </c>
      <c r="J7230" s="2" t="s">
        <v>36653</v>
      </c>
      <c r="K7230" s="1"/>
      <c r="L7230" s="1"/>
      <c r="M7230" s="1"/>
      <c r="N7230" s="1"/>
      <c r="O7230" s="1"/>
      <c r="P7230" s="1"/>
      <c r="Q7230" s="2" t="s">
        <v>36654</v>
      </c>
      <c r="R7230" s="1"/>
      <c r="S7230" s="1"/>
      <c r="T7230" s="1"/>
      <c r="U7230" s="1"/>
      <c r="V7230" s="1"/>
      <c r="W7230" s="1"/>
      <c r="X7230" s="1"/>
      <c r="Y7230" s="1"/>
      <c r="Z7230" s="1"/>
      <c r="AA7230" s="1"/>
      <c r="AB7230" s="1"/>
      <c r="AC7230" s="1"/>
      <c r="AD7230" s="1"/>
      <c r="AE7230" s="1"/>
      <c r="AF7230" s="1"/>
    </row>
    <row r="7231">
      <c r="A7231" s="2" t="s">
        <v>36655</v>
      </c>
      <c r="B7231" s="8" t="s">
        <v>477</v>
      </c>
      <c r="C7231" s="8" t="s">
        <v>474</v>
      </c>
      <c r="D7231" s="2" t="s">
        <v>475</v>
      </c>
      <c r="E7231" s="7"/>
      <c r="F7231" s="11" t="b">
        <v>0</v>
      </c>
      <c r="G7231" s="2" t="s">
        <v>36656</v>
      </c>
      <c r="H7231" s="1"/>
      <c r="I7231" s="2" t="s">
        <v>36657</v>
      </c>
      <c r="J7231" s="2" t="s">
        <v>36658</v>
      </c>
      <c r="K7231" s="1"/>
      <c r="L7231" s="1"/>
      <c r="M7231" s="1"/>
      <c r="N7231" s="1"/>
      <c r="O7231" s="1"/>
      <c r="P7231" s="2" t="s">
        <v>477</v>
      </c>
      <c r="Q7231" s="2" t="s">
        <v>36659</v>
      </c>
      <c r="R7231" s="1"/>
      <c r="S7231" s="1"/>
      <c r="T7231" s="2" t="s">
        <v>36660</v>
      </c>
      <c r="U7231" s="1"/>
      <c r="V7231" s="1"/>
      <c r="W7231" s="1"/>
      <c r="X7231" s="1"/>
      <c r="Y7231" s="1"/>
      <c r="Z7231" s="1"/>
      <c r="AA7231" s="1"/>
      <c r="AB7231" s="1"/>
      <c r="AC7231" s="1"/>
      <c r="AD7231" s="1"/>
      <c r="AE7231" s="1"/>
      <c r="AF7231" s="1"/>
    </row>
    <row r="7232">
      <c r="A7232" s="2" t="s">
        <v>36661</v>
      </c>
      <c r="B7232" s="8"/>
      <c r="C7232" s="8" t="s">
        <v>428</v>
      </c>
      <c r="D7232" s="2" t="s">
        <v>102</v>
      </c>
      <c r="E7232" s="9"/>
      <c r="F7232" s="4" t="b">
        <v>1</v>
      </c>
      <c r="G7232" s="2" t="s">
        <v>36662</v>
      </c>
      <c r="H7232" s="1"/>
      <c r="I7232" s="2" t="s">
        <v>36663</v>
      </c>
      <c r="J7232" s="2" t="s">
        <v>36664</v>
      </c>
      <c r="K7232" s="2"/>
      <c r="L7232" s="1"/>
      <c r="M7232" s="1"/>
      <c r="N7232" s="1"/>
      <c r="O7232" s="1"/>
      <c r="P7232" s="2" t="s">
        <v>1977</v>
      </c>
      <c r="Q7232" s="2" t="s">
        <v>36665</v>
      </c>
      <c r="R7232" s="1"/>
      <c r="S7232" s="1"/>
      <c r="T7232" s="1"/>
      <c r="U7232" s="1"/>
      <c r="V7232" s="1"/>
      <c r="W7232" s="1"/>
      <c r="X7232" s="1"/>
      <c r="Y7232" s="1"/>
      <c r="Z7232" s="1"/>
      <c r="AA7232" s="1"/>
      <c r="AB7232" s="1"/>
      <c r="AC7232" s="1"/>
      <c r="AD7232" s="1"/>
      <c r="AE7232" s="1"/>
      <c r="AF7232" s="1"/>
    </row>
    <row r="7233">
      <c r="A7233" s="1" t="s">
        <v>36666</v>
      </c>
      <c r="B7233" s="5"/>
      <c r="C7233" s="5" t="s">
        <v>428</v>
      </c>
      <c r="D7233" s="2" t="s">
        <v>464</v>
      </c>
      <c r="E7233" s="10"/>
      <c r="F7233" s="4" t="b">
        <v>1</v>
      </c>
      <c r="G7233" s="2" t="s">
        <v>36667</v>
      </c>
      <c r="H7233" s="1"/>
      <c r="I7233" s="1" t="s">
        <v>36668</v>
      </c>
      <c r="J7233" s="2" t="s">
        <v>36669</v>
      </c>
      <c r="K7233" s="1"/>
      <c r="L7233" s="1"/>
      <c r="M7233" s="1"/>
      <c r="N7233" s="1"/>
      <c r="O7233" s="1"/>
      <c r="P7233" s="1"/>
      <c r="Q7233" s="2" t="s">
        <v>36670</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36671</v>
      </c>
      <c r="H7234" s="1"/>
      <c r="I7234" s="2" t="s">
        <v>36672</v>
      </c>
      <c r="J7234" s="2" t="s">
        <v>36673</v>
      </c>
      <c r="K7234" s="2"/>
      <c r="L7234" s="1"/>
      <c r="M7234" s="1"/>
      <c r="N7234" s="2" t="s">
        <v>34789</v>
      </c>
      <c r="O7234" s="1"/>
      <c r="P7234" s="1"/>
      <c r="Q7234" s="2" t="s">
        <v>36674</v>
      </c>
      <c r="R7234" s="1"/>
      <c r="S7234" s="1"/>
      <c r="T7234" s="1"/>
      <c r="U7234" s="1"/>
      <c r="V7234" s="1"/>
      <c r="W7234" s="1"/>
      <c r="X7234" s="1"/>
      <c r="Y7234" s="1"/>
      <c r="Z7234" s="1"/>
      <c r="AA7234" s="1"/>
      <c r="AB7234" s="1"/>
      <c r="AC7234" s="1"/>
      <c r="AD7234" s="1"/>
      <c r="AE7234" s="1"/>
      <c r="AF7234" s="1"/>
    </row>
    <row r="7235">
      <c r="A7235" s="1" t="s">
        <v>36675</v>
      </c>
      <c r="B7235" s="5"/>
      <c r="C7235" s="5" t="s">
        <v>428</v>
      </c>
      <c r="D7235" s="2" t="s">
        <v>102</v>
      </c>
      <c r="E7235" s="10"/>
      <c r="F7235" s="4" t="b">
        <v>1</v>
      </c>
      <c r="G7235" s="2" t="s">
        <v>36676</v>
      </c>
      <c r="H7235" s="1"/>
      <c r="I7235" s="1" t="s">
        <v>36677</v>
      </c>
      <c r="J7235" s="2" t="s">
        <v>36678</v>
      </c>
      <c r="K7235" s="2"/>
      <c r="L7235" s="1"/>
      <c r="M7235" s="1"/>
      <c r="N7235" s="1"/>
      <c r="O7235" s="1"/>
      <c r="P7235" s="2" t="s">
        <v>4831</v>
      </c>
      <c r="Q7235" s="2" t="s">
        <v>36679</v>
      </c>
      <c r="R7235" s="1"/>
      <c r="S7235" s="1"/>
      <c r="T7235" s="1"/>
      <c r="U7235" s="1"/>
      <c r="V7235" s="1"/>
      <c r="W7235" s="1"/>
      <c r="X7235" s="1"/>
      <c r="Y7235" s="1"/>
      <c r="Z7235" s="1"/>
      <c r="AA7235" s="1"/>
      <c r="AB7235" s="1"/>
      <c r="AC7235" s="1"/>
      <c r="AD7235" s="1"/>
      <c r="AE7235" s="1"/>
      <c r="AF7235" s="1"/>
    </row>
    <row r="7236">
      <c r="A7236" s="2" t="s">
        <v>36680</v>
      </c>
      <c r="B7236" s="8"/>
      <c r="C7236" s="8" t="s">
        <v>463</v>
      </c>
      <c r="D7236" s="2" t="s">
        <v>102</v>
      </c>
      <c r="E7236" s="6"/>
      <c r="F7236" s="11" t="b">
        <v>0</v>
      </c>
      <c r="G7236" s="2" t="s">
        <v>36681</v>
      </c>
      <c r="H7236" s="1"/>
      <c r="I7236" s="2" t="s">
        <v>36682</v>
      </c>
      <c r="J7236" s="2" t="s">
        <v>36683</v>
      </c>
      <c r="K7236" s="1"/>
      <c r="L7236" s="1"/>
      <c r="M7236" s="1"/>
      <c r="N7236" s="1"/>
      <c r="O7236" s="1"/>
      <c r="P7236" s="1"/>
      <c r="Q7236" s="2" t="s">
        <v>36684</v>
      </c>
      <c r="R7236" s="1"/>
      <c r="S7236" s="1"/>
      <c r="T7236" s="1"/>
      <c r="U7236" s="1"/>
      <c r="V7236" s="1"/>
      <c r="W7236" s="1"/>
      <c r="X7236" s="1"/>
      <c r="Y7236" s="1"/>
      <c r="Z7236" s="1"/>
      <c r="AA7236" s="1"/>
      <c r="AB7236" s="1"/>
      <c r="AC7236" s="1"/>
      <c r="AD7236" s="1"/>
      <c r="AE7236" s="1"/>
      <c r="AF7236" s="1"/>
    </row>
    <row r="7237">
      <c r="A7237" s="1" t="s">
        <v>36685</v>
      </c>
      <c r="B7237" s="5"/>
      <c r="C7237" s="5" t="s">
        <v>463</v>
      </c>
      <c r="D7237" s="2" t="s">
        <v>464</v>
      </c>
      <c r="E7237" s="10"/>
      <c r="F7237" s="11" t="b">
        <v>0</v>
      </c>
      <c r="G7237" s="2" t="s">
        <v>36686</v>
      </c>
      <c r="H7237" s="1"/>
      <c r="I7237" s="2" t="s">
        <v>36687</v>
      </c>
      <c r="J7237" s="2" t="s">
        <v>36688</v>
      </c>
      <c r="K7237" s="1"/>
      <c r="L7237" s="1"/>
      <c r="M7237" s="1"/>
      <c r="N7237" s="1"/>
      <c r="O7237" s="1"/>
      <c r="P7237" s="1"/>
      <c r="Q7237" s="1" t="s">
        <v>36689</v>
      </c>
      <c r="R7237" s="1"/>
      <c r="S7237" s="1"/>
      <c r="T7237" s="1"/>
      <c r="U7237" s="1"/>
      <c r="V7237" s="1"/>
      <c r="W7237" s="1"/>
      <c r="X7237" s="1"/>
      <c r="Y7237" s="1"/>
      <c r="Z7237" s="1"/>
      <c r="AA7237" s="1"/>
      <c r="AB7237" s="1"/>
      <c r="AC7237" s="1"/>
      <c r="AD7237" s="1"/>
      <c r="AE7237" s="1"/>
      <c r="AF7237" s="1"/>
    </row>
    <row r="7238">
      <c r="A7238" s="2" t="s">
        <v>36690</v>
      </c>
      <c r="B7238" s="8"/>
      <c r="C7238" s="8" t="s">
        <v>463</v>
      </c>
      <c r="D7238" s="2" t="s">
        <v>102</v>
      </c>
      <c r="E7238" s="6"/>
      <c r="F7238" s="11" t="b">
        <v>0</v>
      </c>
      <c r="G7238" s="2" t="s">
        <v>36691</v>
      </c>
      <c r="H7238" s="1"/>
      <c r="I7238" s="2" t="s">
        <v>36692</v>
      </c>
      <c r="J7238" s="2" t="s">
        <v>36693</v>
      </c>
      <c r="K7238" s="1"/>
      <c r="L7238" s="1"/>
      <c r="M7238" s="1"/>
      <c r="N7238" s="1"/>
      <c r="O7238" s="1"/>
      <c r="P7238" s="2" t="s">
        <v>9122</v>
      </c>
      <c r="Q7238" s="2" t="s">
        <v>36694</v>
      </c>
      <c r="R7238" s="1"/>
      <c r="S7238" s="1"/>
      <c r="T7238" s="1"/>
      <c r="U7238" s="1"/>
      <c r="V7238" s="1"/>
      <c r="W7238" s="1"/>
      <c r="X7238" s="1"/>
      <c r="Y7238" s="1"/>
      <c r="Z7238" s="1"/>
      <c r="AA7238" s="1"/>
      <c r="AB7238" s="1"/>
      <c r="AC7238" s="1"/>
      <c r="AD7238" s="1"/>
      <c r="AE7238" s="1"/>
      <c r="AF7238" s="1"/>
    </row>
    <row r="7239">
      <c r="A7239" s="2" t="s">
        <v>36695</v>
      </c>
      <c r="B7239" s="8"/>
      <c r="C7239" s="8" t="s">
        <v>463</v>
      </c>
      <c r="D7239" s="2" t="s">
        <v>102</v>
      </c>
      <c r="E7239" s="7"/>
      <c r="F7239" s="11" t="b">
        <v>0</v>
      </c>
      <c r="G7239" s="2" t="s">
        <v>36696</v>
      </c>
      <c r="H7239" s="1"/>
      <c r="I7239" s="2" t="s">
        <v>36697</v>
      </c>
      <c r="J7239" s="2" t="s">
        <v>36698</v>
      </c>
      <c r="K7239" s="1"/>
      <c r="L7239" s="1"/>
      <c r="M7239" s="1"/>
      <c r="N7239" s="1"/>
      <c r="O7239" s="1"/>
      <c r="P7239" s="2" t="s">
        <v>9122</v>
      </c>
      <c r="Q7239" s="2" t="s">
        <v>36699</v>
      </c>
      <c r="R7239" s="1"/>
      <c r="S7239" s="1"/>
      <c r="T7239" s="1"/>
      <c r="U7239" s="1"/>
      <c r="V7239" s="1"/>
      <c r="W7239" s="1"/>
      <c r="X7239" s="1"/>
      <c r="Y7239" s="1"/>
      <c r="Z7239" s="1"/>
      <c r="AA7239" s="1"/>
      <c r="AB7239" s="1"/>
      <c r="AC7239" s="1"/>
      <c r="AD7239" s="1"/>
      <c r="AE7239" s="1"/>
      <c r="AF7239" s="1"/>
    </row>
    <row r="7240">
      <c r="A7240" s="1" t="s">
        <v>36700</v>
      </c>
      <c r="B7240" s="5"/>
      <c r="C7240" s="5" t="s">
        <v>463</v>
      </c>
      <c r="D7240" s="2" t="s">
        <v>102</v>
      </c>
      <c r="E7240" s="9"/>
      <c r="F7240" s="11" t="b">
        <v>0</v>
      </c>
      <c r="G7240" s="2" t="s">
        <v>36701</v>
      </c>
      <c r="H7240" s="1"/>
      <c r="I7240" s="2" t="s">
        <v>36702</v>
      </c>
      <c r="J7240" s="2" t="s">
        <v>36703</v>
      </c>
      <c r="K7240" s="2"/>
      <c r="L7240" s="1"/>
      <c r="M7240" s="1"/>
      <c r="N7240" s="1"/>
      <c r="O7240" s="1"/>
      <c r="P7240" s="1"/>
      <c r="Q7240" s="2" t="s">
        <v>36704</v>
      </c>
      <c r="R7240" s="1"/>
      <c r="S7240" s="1"/>
      <c r="T7240" s="1"/>
      <c r="U7240" s="1"/>
      <c r="V7240" s="1"/>
      <c r="W7240" s="1"/>
      <c r="X7240" s="1"/>
      <c r="Y7240" s="1"/>
      <c r="Z7240" s="1"/>
      <c r="AA7240" s="1"/>
      <c r="AB7240" s="1"/>
      <c r="AC7240" s="1"/>
      <c r="AD7240" s="1"/>
      <c r="AE7240" s="1"/>
      <c r="AF7240" s="1"/>
    </row>
    <row r="7241">
      <c r="A7241" s="1" t="s">
        <v>36705</v>
      </c>
      <c r="B7241" s="5"/>
      <c r="C7241" s="5" t="s">
        <v>428</v>
      </c>
      <c r="D7241" s="19" t="s">
        <v>630</v>
      </c>
      <c r="E7241" s="10"/>
      <c r="F7241" s="4" t="b">
        <v>1</v>
      </c>
      <c r="G7241" s="2" t="s">
        <v>36706</v>
      </c>
      <c r="H7241" s="1"/>
      <c r="I7241" s="2" t="s">
        <v>36707</v>
      </c>
      <c r="J7241" s="2" t="s">
        <v>36708</v>
      </c>
      <c r="K7241" s="2"/>
      <c r="L7241" s="1"/>
      <c r="M7241" s="1"/>
      <c r="N7241" s="1"/>
      <c r="O7241" s="1"/>
      <c r="P7241" s="1"/>
      <c r="Q7241" s="2" t="s">
        <v>36709</v>
      </c>
      <c r="R7241" s="1"/>
      <c r="S7241" s="1"/>
      <c r="T7241" s="1"/>
      <c r="U7241" s="1"/>
      <c r="V7241" s="1"/>
      <c r="W7241" s="1"/>
      <c r="X7241" s="1"/>
      <c r="Y7241" s="1"/>
      <c r="Z7241" s="1"/>
      <c r="AA7241" s="1"/>
      <c r="AB7241" s="1"/>
      <c r="AC7241" s="1"/>
      <c r="AD7241" s="1"/>
      <c r="AE7241" s="1"/>
      <c r="AF7241" s="1"/>
    </row>
    <row r="7242">
      <c r="A7242" s="1" t="s">
        <v>36710</v>
      </c>
      <c r="B7242" s="5"/>
      <c r="C7242" s="5" t="s">
        <v>463</v>
      </c>
      <c r="D7242" s="2" t="s">
        <v>102</v>
      </c>
      <c r="E7242" s="9"/>
      <c r="F7242" s="11" t="b">
        <v>0</v>
      </c>
      <c r="G7242" s="2" t="s">
        <v>36711</v>
      </c>
      <c r="H7242" s="1"/>
      <c r="I7242" s="2" t="s">
        <v>36712</v>
      </c>
      <c r="J7242" s="2" t="s">
        <v>36713</v>
      </c>
      <c r="K7242" s="2"/>
      <c r="L7242" s="1"/>
      <c r="M7242" s="1"/>
      <c r="N7242" s="1"/>
      <c r="O7242" s="1"/>
      <c r="P7242" s="1"/>
      <c r="Q7242" s="1" t="s">
        <v>36714</v>
      </c>
      <c r="R7242" s="1"/>
      <c r="S7242" s="1"/>
      <c r="T7242" s="1"/>
      <c r="U7242" s="1"/>
      <c r="V7242" s="1"/>
      <c r="W7242" s="1"/>
      <c r="X7242" s="1"/>
      <c r="Y7242" s="1"/>
      <c r="Z7242" s="1"/>
      <c r="AA7242" s="1"/>
      <c r="AB7242" s="1"/>
      <c r="AC7242" s="1"/>
      <c r="AD7242" s="1"/>
      <c r="AE7242" s="1"/>
      <c r="AF7242" s="1"/>
    </row>
    <row r="7243">
      <c r="A7243" s="2" t="s">
        <v>36715</v>
      </c>
      <c r="B7243" s="8"/>
      <c r="C7243" s="8" t="s">
        <v>463</v>
      </c>
      <c r="D7243" s="2" t="s">
        <v>464</v>
      </c>
      <c r="E7243" s="10"/>
      <c r="F7243" s="4" t="b">
        <v>0</v>
      </c>
      <c r="G7243" s="2" t="s">
        <v>36716</v>
      </c>
      <c r="H7243" s="1"/>
      <c r="I7243" s="2" t="s">
        <v>36717</v>
      </c>
      <c r="J7243" s="2" t="s">
        <v>36718</v>
      </c>
      <c r="K7243" s="2"/>
      <c r="L7243" s="1"/>
      <c r="M7243" s="1"/>
      <c r="N7243" s="1"/>
      <c r="O7243" s="1"/>
      <c r="P7243" s="1"/>
      <c r="Q7243" s="2" t="s">
        <v>36719</v>
      </c>
      <c r="R7243" s="1"/>
      <c r="S7243" s="1"/>
      <c r="T7243" s="1"/>
      <c r="U7243" s="1"/>
      <c r="V7243" s="1"/>
      <c r="W7243" s="1"/>
      <c r="X7243" s="1"/>
      <c r="Y7243" s="1"/>
      <c r="Z7243" s="1"/>
      <c r="AA7243" s="1"/>
      <c r="AB7243" s="1"/>
      <c r="AC7243" s="1"/>
      <c r="AD7243" s="1"/>
      <c r="AE7243" s="1"/>
      <c r="AF7243" s="1"/>
    </row>
    <row r="7244">
      <c r="A7244" s="2" t="s">
        <v>36720</v>
      </c>
      <c r="B7244" s="8"/>
      <c r="C7244" s="8" t="s">
        <v>463</v>
      </c>
      <c r="D7244" s="2" t="s">
        <v>102</v>
      </c>
      <c r="E7244" s="9"/>
      <c r="F7244" s="11" t="b">
        <v>0</v>
      </c>
      <c r="G7244" s="2" t="s">
        <v>36721</v>
      </c>
      <c r="H7244" s="1"/>
      <c r="I7244" s="2" t="s">
        <v>36722</v>
      </c>
      <c r="J7244" s="2" t="s">
        <v>36723</v>
      </c>
      <c r="K7244" s="2"/>
      <c r="L7244" s="1"/>
      <c r="M7244" s="1"/>
      <c r="N7244" s="1"/>
      <c r="O7244" s="1"/>
      <c r="P7244" s="1"/>
      <c r="Q7244" s="2" t="s">
        <v>36724</v>
      </c>
      <c r="R7244" s="1"/>
      <c r="S7244" s="1"/>
      <c r="T7244" s="1"/>
      <c r="U7244" s="1"/>
      <c r="V7244" s="1"/>
      <c r="W7244" s="1"/>
      <c r="X7244" s="1"/>
      <c r="Y7244" s="1"/>
      <c r="Z7244" s="1"/>
      <c r="AA7244" s="1"/>
      <c r="AB7244" s="1"/>
      <c r="AC7244" s="1"/>
      <c r="AD7244" s="1"/>
      <c r="AE7244" s="1"/>
      <c r="AF7244" s="1"/>
    </row>
    <row r="7245">
      <c r="A7245" s="2" t="s">
        <v>36725</v>
      </c>
      <c r="B7245" s="8"/>
      <c r="C7245" s="8" t="s">
        <v>463</v>
      </c>
      <c r="D7245" s="2" t="s">
        <v>102</v>
      </c>
      <c r="E7245" s="10"/>
      <c r="F7245" s="11" t="b">
        <v>0</v>
      </c>
      <c r="G7245" s="2" t="s">
        <v>36721</v>
      </c>
      <c r="H7245" s="1"/>
      <c r="I7245" s="2" t="s">
        <v>36722</v>
      </c>
      <c r="J7245" s="2" t="s">
        <v>36723</v>
      </c>
      <c r="K7245" s="2"/>
      <c r="L7245" s="1"/>
      <c r="M7245" s="1"/>
      <c r="N7245" s="1"/>
      <c r="O7245" s="1"/>
      <c r="P7245" s="1"/>
      <c r="Q7245" s="2" t="s">
        <v>36726</v>
      </c>
      <c r="R7245" s="1"/>
      <c r="S7245" s="1"/>
      <c r="T7245" s="1"/>
      <c r="U7245" s="1"/>
      <c r="V7245" s="1"/>
      <c r="W7245" s="1"/>
      <c r="X7245" s="1"/>
      <c r="Y7245" s="1"/>
      <c r="Z7245" s="1"/>
      <c r="AA7245" s="1"/>
      <c r="AB7245" s="1"/>
      <c r="AC7245" s="1"/>
      <c r="AD7245" s="1"/>
      <c r="AE7245" s="1"/>
      <c r="AF7245" s="1"/>
    </row>
    <row r="7246">
      <c r="A7246" s="2" t="s">
        <v>36727</v>
      </c>
      <c r="B7246" s="8"/>
      <c r="C7246" s="8" t="s">
        <v>463</v>
      </c>
      <c r="D7246" s="2" t="s">
        <v>102</v>
      </c>
      <c r="E7246" s="9"/>
      <c r="F7246" s="11" t="b">
        <v>0</v>
      </c>
      <c r="G7246" s="2" t="s">
        <v>36728</v>
      </c>
      <c r="H7246" s="1"/>
      <c r="I7246" s="2" t="s">
        <v>36729</v>
      </c>
      <c r="J7246" s="2" t="s">
        <v>36730</v>
      </c>
      <c r="K7246" s="2"/>
      <c r="L7246" s="1"/>
      <c r="M7246" s="1"/>
      <c r="N7246" s="1"/>
      <c r="O7246" s="1"/>
      <c r="P7246" s="2" t="s">
        <v>770</v>
      </c>
      <c r="Q7246" s="2" t="s">
        <v>36731</v>
      </c>
      <c r="R7246" s="2" t="s">
        <v>36732</v>
      </c>
      <c r="S7246" s="1"/>
      <c r="T7246" s="1"/>
      <c r="U7246" s="1"/>
      <c r="V7246" s="1"/>
      <c r="W7246" s="1"/>
      <c r="X7246" s="1"/>
      <c r="Y7246" s="1"/>
      <c r="Z7246" s="1"/>
      <c r="AA7246" s="1"/>
      <c r="AB7246" s="1"/>
      <c r="AC7246" s="1"/>
      <c r="AD7246" s="1"/>
      <c r="AE7246" s="1"/>
      <c r="AF7246" s="1"/>
    </row>
    <row r="7247">
      <c r="A7247" s="1" t="s">
        <v>36733</v>
      </c>
      <c r="B7247" s="5"/>
      <c r="C7247" s="5" t="s">
        <v>463</v>
      </c>
      <c r="D7247" s="2" t="s">
        <v>102</v>
      </c>
      <c r="E7247" s="10"/>
      <c r="F7247" s="11" t="b">
        <v>0</v>
      </c>
      <c r="G7247" s="2" t="s">
        <v>36734</v>
      </c>
      <c r="H7247" s="1"/>
      <c r="I7247" s="2" t="s">
        <v>36735</v>
      </c>
      <c r="J7247" s="2" t="s">
        <v>36736</v>
      </c>
      <c r="K7247" s="2"/>
      <c r="L7247" s="1"/>
      <c r="M7247" s="1"/>
      <c r="N7247" s="1"/>
      <c r="O7247" s="1"/>
      <c r="P7247" s="1"/>
      <c r="Q7247" s="1" t="s">
        <v>36737</v>
      </c>
      <c r="R7247" s="1"/>
      <c r="S7247" s="1"/>
      <c r="T7247" s="1"/>
      <c r="U7247" s="1"/>
      <c r="V7247" s="1"/>
      <c r="W7247" s="1"/>
      <c r="X7247" s="1"/>
      <c r="Y7247" s="1"/>
      <c r="Z7247" s="1"/>
      <c r="AA7247" s="1"/>
      <c r="AB7247" s="1"/>
      <c r="AC7247" s="1"/>
      <c r="AD7247" s="1"/>
      <c r="AE7247" s="1"/>
      <c r="AF7247" s="1"/>
    </row>
    <row r="7248">
      <c r="A7248" s="1" t="s">
        <v>36738</v>
      </c>
      <c r="B7248" s="8"/>
      <c r="C7248" s="8" t="s">
        <v>474</v>
      </c>
      <c r="D7248" s="2" t="s">
        <v>903</v>
      </c>
      <c r="E7248" s="9"/>
      <c r="F7248" s="4" t="b">
        <v>1</v>
      </c>
      <c r="G7248" s="2" t="s">
        <v>36739</v>
      </c>
      <c r="H7248" s="1"/>
      <c r="I7248" s="1" t="s">
        <v>36740</v>
      </c>
      <c r="J7248" s="2" t="s">
        <v>36741</v>
      </c>
      <c r="K7248" s="2"/>
      <c r="L7248" s="1"/>
      <c r="M7248" s="1"/>
      <c r="N7248" s="1"/>
      <c r="O7248" s="1"/>
      <c r="P7248" s="1"/>
      <c r="Q7248" s="1" t="s">
        <v>36742</v>
      </c>
      <c r="R7248" s="1"/>
      <c r="S7248" s="1"/>
      <c r="T7248" s="2" t="s">
        <v>36743</v>
      </c>
      <c r="U7248" s="1"/>
      <c r="V7248" s="1"/>
      <c r="W7248" s="1"/>
      <c r="X7248" s="1"/>
      <c r="Y7248" s="1"/>
      <c r="Z7248" s="1"/>
      <c r="AA7248" s="1"/>
      <c r="AB7248" s="1"/>
      <c r="AC7248" s="1"/>
      <c r="AD7248" s="1"/>
      <c r="AE7248" s="1"/>
      <c r="AF7248" s="1"/>
    </row>
    <row r="7249">
      <c r="A7249" s="1" t="s">
        <v>36744</v>
      </c>
      <c r="B7249" s="5"/>
      <c r="C7249" s="5" t="s">
        <v>463</v>
      </c>
      <c r="D7249" s="2" t="s">
        <v>102</v>
      </c>
      <c r="E7249" s="10"/>
      <c r="F7249" s="11" t="b">
        <v>0</v>
      </c>
      <c r="G7249" s="2" t="s">
        <v>36745</v>
      </c>
      <c r="H7249" s="1"/>
      <c r="I7249" s="2" t="s">
        <v>36746</v>
      </c>
      <c r="J7249" s="2" t="s">
        <v>36747</v>
      </c>
      <c r="K7249" s="2"/>
      <c r="L7249" s="1"/>
      <c r="M7249" s="1"/>
      <c r="N7249" s="1"/>
      <c r="O7249" s="1"/>
      <c r="P7249" s="1" t="s">
        <v>913</v>
      </c>
      <c r="Q7249" s="1" t="s">
        <v>36748</v>
      </c>
      <c r="R7249" s="1"/>
      <c r="S7249" s="1"/>
      <c r="T7249" s="1"/>
      <c r="U7249" s="1"/>
      <c r="V7249" s="1"/>
      <c r="W7249" s="1"/>
      <c r="X7249" s="1"/>
      <c r="Y7249" s="1"/>
      <c r="Z7249" s="1"/>
      <c r="AA7249" s="1"/>
      <c r="AB7249" s="1"/>
      <c r="AC7249" s="1"/>
      <c r="AD7249" s="1"/>
      <c r="AE7249" s="1"/>
      <c r="AF7249" s="1"/>
    </row>
    <row r="7250">
      <c r="A7250" s="2" t="s">
        <v>36749</v>
      </c>
      <c r="B7250" s="5"/>
      <c r="C7250" s="5" t="s">
        <v>463</v>
      </c>
      <c r="D7250" s="2" t="s">
        <v>102</v>
      </c>
      <c r="E7250" s="9"/>
      <c r="F7250" s="11" t="b">
        <v>0</v>
      </c>
      <c r="G7250" s="2" t="s">
        <v>36750</v>
      </c>
      <c r="H7250" s="1"/>
      <c r="I7250" s="2" t="s">
        <v>36751</v>
      </c>
      <c r="J7250" s="2" t="s">
        <v>36752</v>
      </c>
      <c r="K7250" s="2"/>
      <c r="L7250" s="1"/>
      <c r="M7250" s="1"/>
      <c r="N7250" s="1"/>
      <c r="O7250" s="1"/>
      <c r="P7250" s="1"/>
      <c r="Q7250" s="2" t="s">
        <v>36753</v>
      </c>
      <c r="R7250" s="1"/>
      <c r="S7250" s="1"/>
      <c r="T7250" s="1"/>
      <c r="U7250" s="1"/>
      <c r="V7250" s="1"/>
      <c r="W7250" s="1"/>
      <c r="X7250" s="1"/>
      <c r="Y7250" s="1"/>
      <c r="Z7250" s="1"/>
      <c r="AA7250" s="1"/>
      <c r="AB7250" s="1"/>
      <c r="AC7250" s="1"/>
      <c r="AD7250" s="1"/>
      <c r="AE7250" s="1"/>
      <c r="AF7250" s="1"/>
    </row>
    <row r="7251">
      <c r="A7251" s="1" t="s">
        <v>36754</v>
      </c>
      <c r="B7251" s="5"/>
      <c r="C7251" s="5" t="s">
        <v>428</v>
      </c>
      <c r="D7251" s="2" t="s">
        <v>464</v>
      </c>
      <c r="E7251" s="10"/>
      <c r="F7251" s="4" t="b">
        <v>1</v>
      </c>
      <c r="G7251" s="2" t="s">
        <v>36755</v>
      </c>
      <c r="H7251" s="1"/>
      <c r="I7251" s="1" t="s">
        <v>36756</v>
      </c>
      <c r="J7251" s="1" t="s">
        <v>36757</v>
      </c>
      <c r="K7251" s="1"/>
      <c r="L7251" s="1"/>
      <c r="M7251" s="1"/>
      <c r="N7251" s="1"/>
      <c r="O7251" s="1"/>
      <c r="P7251" s="1"/>
      <c r="Q7251" s="2" t="s">
        <v>36758</v>
      </c>
      <c r="R7251" s="1"/>
      <c r="S7251" s="1"/>
      <c r="T7251" s="1"/>
      <c r="U7251" s="1"/>
      <c r="V7251" s="1"/>
      <c r="W7251" s="1"/>
      <c r="X7251" s="1"/>
      <c r="Y7251" s="1"/>
      <c r="Z7251" s="1"/>
      <c r="AA7251" s="1"/>
      <c r="AB7251" s="1"/>
      <c r="AC7251" s="1"/>
      <c r="AD7251" s="1"/>
      <c r="AE7251" s="1"/>
      <c r="AF7251" s="1"/>
    </row>
    <row r="7252">
      <c r="A7252" s="1" t="s">
        <v>36759</v>
      </c>
      <c r="B7252" s="8"/>
      <c r="C7252" s="8" t="s">
        <v>474</v>
      </c>
      <c r="D7252" s="2" t="s">
        <v>475</v>
      </c>
      <c r="E7252" s="9"/>
      <c r="F7252" s="4" t="b">
        <v>1</v>
      </c>
      <c r="G7252" s="2" t="s">
        <v>36760</v>
      </c>
      <c r="H7252" s="2" t="s">
        <v>36761</v>
      </c>
      <c r="I7252" s="1" t="s">
        <v>36762</v>
      </c>
      <c r="J7252" s="1" t="s">
        <v>36763</v>
      </c>
      <c r="K7252" s="1"/>
      <c r="L7252" s="1"/>
      <c r="M7252" s="1"/>
      <c r="N7252" s="1"/>
      <c r="O7252" s="1"/>
      <c r="P7252" s="1" t="s">
        <v>873</v>
      </c>
      <c r="Q7252" s="2" t="s">
        <v>36764</v>
      </c>
      <c r="R7252" s="1"/>
      <c r="S7252" s="1"/>
      <c r="T7252" s="2" t="s">
        <v>36765</v>
      </c>
      <c r="U7252" s="1"/>
      <c r="V7252" s="1"/>
      <c r="W7252" s="1"/>
      <c r="X7252" s="1"/>
      <c r="Y7252" s="1"/>
      <c r="Z7252" s="1"/>
      <c r="AA7252" s="1"/>
      <c r="AB7252" s="1"/>
      <c r="AC7252" s="1"/>
      <c r="AD7252" s="1"/>
      <c r="AE7252" s="1"/>
      <c r="AF7252" s="1"/>
    </row>
    <row r="7253">
      <c r="A7253" s="1" t="s">
        <v>36766</v>
      </c>
      <c r="B7253" s="5"/>
      <c r="C7253" s="5" t="s">
        <v>428</v>
      </c>
      <c r="D7253" s="2" t="s">
        <v>464</v>
      </c>
      <c r="E7253" s="10"/>
      <c r="F7253" s="4" t="b">
        <v>1</v>
      </c>
      <c r="G7253" s="2" t="s">
        <v>36767</v>
      </c>
      <c r="H7253" s="1"/>
      <c r="I7253" s="1" t="s">
        <v>36768</v>
      </c>
      <c r="J7253" s="1" t="s">
        <v>36769</v>
      </c>
      <c r="K7253" s="1"/>
      <c r="L7253" s="1"/>
      <c r="M7253" s="1"/>
      <c r="N7253" s="1"/>
      <c r="O7253" s="1"/>
      <c r="P7253" s="2" t="s">
        <v>3563</v>
      </c>
      <c r="Q7253" s="2" t="s">
        <v>36770</v>
      </c>
      <c r="R7253" s="1"/>
      <c r="S7253" s="1"/>
      <c r="T7253" s="1"/>
      <c r="U7253" s="1"/>
      <c r="V7253" s="1"/>
      <c r="W7253" s="1"/>
      <c r="X7253" s="1"/>
      <c r="Y7253" s="1"/>
      <c r="Z7253" s="1"/>
      <c r="AA7253" s="1"/>
      <c r="AB7253" s="1"/>
      <c r="AC7253" s="1"/>
      <c r="AD7253" s="1"/>
      <c r="AE7253" s="1"/>
      <c r="AF7253" s="1"/>
    </row>
    <row r="7254">
      <c r="A7254" s="1" t="s">
        <v>36771</v>
      </c>
      <c r="B7254" s="8"/>
      <c r="C7254" s="8" t="s">
        <v>474</v>
      </c>
      <c r="D7254" s="2" t="s">
        <v>475</v>
      </c>
      <c r="E7254" s="9"/>
      <c r="F7254" s="4" t="b">
        <v>1</v>
      </c>
      <c r="G7254" s="2" t="s">
        <v>36772</v>
      </c>
      <c r="H7254" s="1"/>
      <c r="I7254" s="1" t="s">
        <v>36773</v>
      </c>
      <c r="J7254" s="1" t="s">
        <v>36774</v>
      </c>
      <c r="K7254" s="1"/>
      <c r="L7254" s="1"/>
      <c r="M7254" s="1"/>
      <c r="N7254" s="1"/>
      <c r="O7254" s="1"/>
      <c r="P7254" s="1" t="s">
        <v>873</v>
      </c>
      <c r="Q7254" s="1" t="s">
        <v>36775</v>
      </c>
      <c r="R7254" s="1"/>
      <c r="S7254" s="1"/>
      <c r="T7254" s="2" t="s">
        <v>36776</v>
      </c>
      <c r="U7254" s="1"/>
      <c r="V7254" s="1"/>
      <c r="W7254" s="1"/>
      <c r="X7254" s="1"/>
      <c r="Y7254" s="1"/>
      <c r="Z7254" s="1"/>
      <c r="AA7254" s="1"/>
      <c r="AB7254" s="1"/>
      <c r="AC7254" s="1"/>
      <c r="AD7254" s="1"/>
      <c r="AE7254" s="1"/>
      <c r="AF7254" s="1"/>
    </row>
    <row r="7255">
      <c r="A7255" s="1" t="s">
        <v>36777</v>
      </c>
      <c r="B7255" s="5"/>
      <c r="C7255" s="5" t="s">
        <v>463</v>
      </c>
      <c r="D7255" s="1" t="s">
        <v>523</v>
      </c>
      <c r="E7255" s="7"/>
      <c r="F7255" s="11" t="b">
        <v>0</v>
      </c>
      <c r="G7255" s="2" t="s">
        <v>36778</v>
      </c>
      <c r="H7255" s="1"/>
      <c r="I7255" s="2" t="s">
        <v>36779</v>
      </c>
      <c r="J7255" s="2" t="s">
        <v>36780</v>
      </c>
      <c r="K7255" s="2"/>
      <c r="L7255" s="1"/>
      <c r="M7255" s="1"/>
      <c r="N7255" s="1"/>
      <c r="O7255" s="1"/>
      <c r="P7255" s="1"/>
      <c r="Q7255" s="1" t="s">
        <v>36781</v>
      </c>
      <c r="R7255" s="1"/>
      <c r="S7255" s="1"/>
      <c r="T7255" s="1"/>
      <c r="U7255" s="1"/>
      <c r="V7255" s="1"/>
      <c r="W7255" s="1"/>
      <c r="X7255" s="1"/>
      <c r="Y7255" s="1"/>
      <c r="Z7255" s="1"/>
      <c r="AA7255" s="1"/>
      <c r="AB7255" s="1"/>
      <c r="AC7255" s="1"/>
      <c r="AD7255" s="1"/>
      <c r="AE7255" s="1"/>
      <c r="AF7255" s="1"/>
    </row>
    <row r="7256">
      <c r="A7256" s="1" t="s">
        <v>36782</v>
      </c>
      <c r="B7256" s="5"/>
      <c r="C7256" s="5" t="s">
        <v>463</v>
      </c>
      <c r="D7256" s="2" t="s">
        <v>102</v>
      </c>
      <c r="E7256" s="9"/>
      <c r="F7256" s="11" t="b">
        <v>0</v>
      </c>
      <c r="G7256" s="2" t="s">
        <v>36783</v>
      </c>
      <c r="H7256" s="1"/>
      <c r="I7256" s="2" t="s">
        <v>36784</v>
      </c>
      <c r="J7256" s="2" t="s">
        <v>36785</v>
      </c>
      <c r="K7256" s="2"/>
      <c r="L7256" s="1"/>
      <c r="M7256" s="1"/>
      <c r="N7256" s="1"/>
      <c r="O7256" s="1"/>
      <c r="P7256" s="1" t="s">
        <v>913</v>
      </c>
      <c r="Q7256" s="1" t="s">
        <v>36786</v>
      </c>
      <c r="R7256" s="1"/>
      <c r="S7256" s="1"/>
      <c r="T7256" s="1"/>
      <c r="U7256" s="1"/>
      <c r="V7256" s="1"/>
      <c r="W7256" s="1"/>
      <c r="X7256" s="1"/>
      <c r="Y7256" s="1"/>
      <c r="Z7256" s="1"/>
      <c r="AA7256" s="1"/>
      <c r="AB7256" s="1"/>
      <c r="AC7256" s="1"/>
      <c r="AD7256" s="1"/>
      <c r="AE7256" s="1"/>
      <c r="AF7256" s="1"/>
    </row>
    <row r="7257">
      <c r="A7257" s="1" t="s">
        <v>36787</v>
      </c>
      <c r="B7257" s="5"/>
      <c r="C7257" s="5" t="s">
        <v>463</v>
      </c>
      <c r="D7257" s="2" t="s">
        <v>102</v>
      </c>
      <c r="E7257" s="10"/>
      <c r="F7257" s="11" t="b">
        <v>0</v>
      </c>
      <c r="G7257" s="2" t="s">
        <v>36788</v>
      </c>
      <c r="H7257" s="1"/>
      <c r="I7257" s="2" t="s">
        <v>36789</v>
      </c>
      <c r="J7257" s="2" t="s">
        <v>36790</v>
      </c>
      <c r="K7257" s="2"/>
      <c r="L7257" s="1"/>
      <c r="M7257" s="1"/>
      <c r="N7257" s="1"/>
      <c r="O7257" s="1"/>
      <c r="P7257" s="1"/>
      <c r="Q7257" s="1" t="s">
        <v>36791</v>
      </c>
      <c r="R7257" s="1"/>
      <c r="S7257" s="1"/>
      <c r="T7257" s="1"/>
      <c r="U7257" s="1"/>
      <c r="V7257" s="1"/>
      <c r="W7257" s="1"/>
      <c r="X7257" s="1"/>
      <c r="Y7257" s="1"/>
      <c r="Z7257" s="1"/>
      <c r="AA7257" s="1"/>
      <c r="AB7257" s="1"/>
      <c r="AC7257" s="1"/>
      <c r="AD7257" s="1"/>
      <c r="AE7257" s="1"/>
      <c r="AF7257" s="1"/>
    </row>
    <row r="7258">
      <c r="A7258" s="1" t="s">
        <v>36792</v>
      </c>
      <c r="B7258" s="5"/>
      <c r="C7258" s="5" t="s">
        <v>428</v>
      </c>
      <c r="D7258" s="19" t="s">
        <v>630</v>
      </c>
      <c r="E7258" s="9"/>
      <c r="F7258" s="4" t="b">
        <v>1</v>
      </c>
      <c r="G7258" s="2" t="s">
        <v>36793</v>
      </c>
      <c r="H7258" s="1"/>
      <c r="I7258" s="1" t="s">
        <v>36794</v>
      </c>
      <c r="J7258" s="1" t="s">
        <v>36795</v>
      </c>
      <c r="K7258" s="1"/>
      <c r="L7258" s="1"/>
      <c r="M7258" s="1"/>
      <c r="N7258" s="1"/>
      <c r="O7258" s="1"/>
      <c r="P7258" s="1"/>
      <c r="Q7258" s="2" t="s">
        <v>36796</v>
      </c>
      <c r="R7258" s="1"/>
      <c r="S7258" s="1"/>
      <c r="T7258" s="1"/>
      <c r="U7258" s="1"/>
      <c r="V7258" s="1"/>
      <c r="W7258" s="1"/>
      <c r="X7258" s="1"/>
      <c r="Y7258" s="1"/>
      <c r="Z7258" s="1"/>
      <c r="AA7258" s="1"/>
      <c r="AB7258" s="1"/>
      <c r="AC7258" s="1"/>
      <c r="AD7258" s="1"/>
      <c r="AE7258" s="1"/>
      <c r="AF7258" s="1"/>
    </row>
    <row r="7259">
      <c r="A7259" s="2" t="s">
        <v>36797</v>
      </c>
      <c r="B7259" s="8"/>
      <c r="C7259" s="8" t="s">
        <v>463</v>
      </c>
      <c r="D7259" s="2" t="s">
        <v>464</v>
      </c>
      <c r="E7259" s="10"/>
      <c r="F7259" s="4" t="b">
        <v>0</v>
      </c>
      <c r="G7259" s="2" t="s">
        <v>36798</v>
      </c>
      <c r="H7259" s="1"/>
      <c r="I7259" s="2" t="s">
        <v>36799</v>
      </c>
      <c r="J7259" s="2" t="s">
        <v>36800</v>
      </c>
      <c r="K7259" s="1"/>
      <c r="L7259" s="1"/>
      <c r="M7259" s="1"/>
      <c r="N7259" s="1"/>
      <c r="O7259" s="1"/>
      <c r="P7259" s="1"/>
      <c r="Q7259" s="2" t="s">
        <v>36801</v>
      </c>
      <c r="R7259" s="1"/>
      <c r="S7259" s="1"/>
      <c r="T7259" s="1"/>
      <c r="U7259" s="1"/>
      <c r="V7259" s="1"/>
      <c r="W7259" s="1"/>
      <c r="X7259" s="1"/>
      <c r="Y7259" s="1"/>
      <c r="Z7259" s="1"/>
      <c r="AA7259" s="1"/>
      <c r="AB7259" s="1"/>
      <c r="AC7259" s="1"/>
      <c r="AD7259" s="1"/>
      <c r="AE7259" s="1"/>
      <c r="AF7259" s="1"/>
    </row>
    <row r="7260">
      <c r="A7260" s="1" t="s">
        <v>36802</v>
      </c>
      <c r="B7260" s="5"/>
      <c r="C7260" s="5" t="s">
        <v>463</v>
      </c>
      <c r="D7260" s="1" t="s">
        <v>523</v>
      </c>
      <c r="E7260" s="6"/>
      <c r="F7260" s="11" t="b">
        <v>0</v>
      </c>
      <c r="G7260" s="2" t="s">
        <v>36803</v>
      </c>
      <c r="H7260" s="1"/>
      <c r="I7260" s="2" t="s">
        <v>36804</v>
      </c>
      <c r="J7260" s="2" t="s">
        <v>36805</v>
      </c>
      <c r="K7260" s="2"/>
      <c r="L7260" s="1"/>
      <c r="M7260" s="1"/>
      <c r="N7260" s="1"/>
      <c r="O7260" s="1"/>
      <c r="P7260" s="1"/>
      <c r="Q7260" s="1" t="s">
        <v>36806</v>
      </c>
      <c r="R7260" s="1"/>
      <c r="S7260" s="1"/>
      <c r="T7260" s="1"/>
      <c r="U7260" s="1"/>
      <c r="V7260" s="1"/>
      <c r="W7260" s="1"/>
      <c r="X7260" s="1"/>
      <c r="Y7260" s="1"/>
      <c r="Z7260" s="1"/>
      <c r="AA7260" s="1"/>
      <c r="AB7260" s="1"/>
      <c r="AC7260" s="1"/>
      <c r="AD7260" s="1"/>
      <c r="AE7260" s="1"/>
      <c r="AF7260" s="1"/>
    </row>
    <row r="7261">
      <c r="A7261" s="2" t="s">
        <v>36807</v>
      </c>
      <c r="B7261" s="8"/>
      <c r="C7261" s="8" t="s">
        <v>428</v>
      </c>
      <c r="D7261" s="2" t="s">
        <v>102</v>
      </c>
      <c r="E7261" s="10"/>
      <c r="F7261" s="4" t="b">
        <v>1</v>
      </c>
      <c r="G7261" s="2" t="s">
        <v>36808</v>
      </c>
      <c r="H7261" s="1"/>
      <c r="I7261" s="2" t="s">
        <v>36809</v>
      </c>
      <c r="J7261" s="2" t="s">
        <v>36810</v>
      </c>
      <c r="K7261" s="2"/>
      <c r="L7261" s="2"/>
      <c r="M7261" s="1"/>
      <c r="N7261" s="1"/>
      <c r="O7261" s="1"/>
      <c r="P7261" s="1" t="s">
        <v>4831</v>
      </c>
      <c r="Q7261" s="2" t="s">
        <v>36811</v>
      </c>
      <c r="R7261" s="2"/>
      <c r="S7261" s="2" t="s">
        <v>36812</v>
      </c>
      <c r="T7261" s="1"/>
      <c r="U7261" s="1"/>
      <c r="V7261" s="1"/>
      <c r="W7261" s="1"/>
      <c r="X7261" s="1"/>
      <c r="Y7261" s="1"/>
      <c r="Z7261" s="1"/>
      <c r="AA7261" s="1"/>
      <c r="AB7261" s="1"/>
      <c r="AC7261" s="1"/>
      <c r="AD7261" s="1"/>
      <c r="AE7261" s="1"/>
      <c r="AF7261" s="1"/>
    </row>
    <row r="7262">
      <c r="A7262" s="2" t="s">
        <v>36813</v>
      </c>
      <c r="B7262" s="8"/>
      <c r="C7262" s="8" t="s">
        <v>428</v>
      </c>
      <c r="D7262" s="2" t="s">
        <v>102</v>
      </c>
      <c r="E7262" s="9"/>
      <c r="F7262" s="11" t="b">
        <v>0</v>
      </c>
      <c r="G7262" s="2" t="s">
        <v>36814</v>
      </c>
      <c r="H7262" s="1"/>
      <c r="I7262" s="2" t="s">
        <v>36815</v>
      </c>
      <c r="J7262" s="2" t="s">
        <v>36816</v>
      </c>
      <c r="K7262" s="2"/>
      <c r="L7262" s="1"/>
      <c r="M7262" s="1"/>
      <c r="N7262" s="1"/>
      <c r="O7262" s="1"/>
      <c r="P7262" s="1"/>
      <c r="Q7262" s="2" t="s">
        <v>36817</v>
      </c>
      <c r="R7262" s="1"/>
      <c r="S7262" s="1"/>
      <c r="T7262" s="1"/>
      <c r="U7262" s="1"/>
      <c r="V7262" s="1"/>
      <c r="W7262" s="1"/>
      <c r="X7262" s="1"/>
      <c r="Y7262" s="1"/>
      <c r="Z7262" s="1"/>
      <c r="AA7262" s="1"/>
      <c r="AB7262" s="1"/>
      <c r="AC7262" s="1"/>
      <c r="AD7262" s="1"/>
      <c r="AE7262" s="1"/>
      <c r="AF7262" s="1"/>
    </row>
    <row r="7263">
      <c r="A7263" s="1" t="s">
        <v>36818</v>
      </c>
      <c r="B7263" s="5"/>
      <c r="C7263" s="5" t="s">
        <v>428</v>
      </c>
      <c r="D7263" s="2" t="s">
        <v>464</v>
      </c>
      <c r="E7263" s="10"/>
      <c r="F7263" s="4" t="b">
        <v>1</v>
      </c>
      <c r="G7263" s="2" t="s">
        <v>36819</v>
      </c>
      <c r="H7263" s="1"/>
      <c r="I7263" s="1" t="s">
        <v>36820</v>
      </c>
      <c r="J7263" s="2" t="s">
        <v>36821</v>
      </c>
      <c r="K7263" s="1"/>
      <c r="L7263" s="1"/>
      <c r="M7263" s="1"/>
      <c r="N7263" s="1"/>
      <c r="O7263" s="1"/>
      <c r="P7263" s="1"/>
      <c r="Q7263" s="2" t="s">
        <v>36822</v>
      </c>
      <c r="R7263" s="1"/>
      <c r="S7263" s="1"/>
      <c r="T7263" s="1"/>
      <c r="U7263" s="1"/>
      <c r="V7263" s="1"/>
      <c r="W7263" s="1"/>
      <c r="X7263" s="1"/>
      <c r="Y7263" s="1"/>
      <c r="Z7263" s="1"/>
      <c r="AA7263" s="1"/>
      <c r="AB7263" s="1"/>
      <c r="AC7263" s="1"/>
      <c r="AD7263" s="1"/>
      <c r="AE7263" s="1"/>
      <c r="AF7263" s="1"/>
    </row>
    <row r="7264">
      <c r="A7264" s="1" t="s">
        <v>36823</v>
      </c>
      <c r="B7264" s="5"/>
      <c r="C7264" s="5" t="s">
        <v>463</v>
      </c>
      <c r="D7264" s="1" t="s">
        <v>523</v>
      </c>
      <c r="E7264" s="6"/>
      <c r="F7264" s="11" t="b">
        <v>0</v>
      </c>
      <c r="G7264" s="2" t="s">
        <v>36824</v>
      </c>
      <c r="H7264" s="1"/>
      <c r="I7264" s="2" t="s">
        <v>36825</v>
      </c>
      <c r="J7264" s="2" t="s">
        <v>36826</v>
      </c>
      <c r="K7264" s="2"/>
      <c r="L7264" s="1"/>
      <c r="M7264" s="1"/>
      <c r="N7264" s="1"/>
      <c r="O7264" s="1"/>
      <c r="P7264" s="1"/>
      <c r="Q7264" s="1" t="s">
        <v>36827</v>
      </c>
      <c r="R7264" s="1"/>
      <c r="S7264" s="1"/>
      <c r="T7264" s="1"/>
      <c r="U7264" s="1"/>
      <c r="V7264" s="1"/>
      <c r="W7264" s="1"/>
      <c r="X7264" s="1"/>
      <c r="Y7264" s="1"/>
      <c r="Z7264" s="1"/>
      <c r="AA7264" s="1"/>
      <c r="AB7264" s="1"/>
      <c r="AC7264" s="1"/>
      <c r="AD7264" s="1"/>
      <c r="AE7264" s="1"/>
      <c r="AF7264" s="1"/>
    </row>
    <row r="7265">
      <c r="A7265" s="2" t="s">
        <v>36828</v>
      </c>
      <c r="B7265" s="8"/>
      <c r="C7265" s="8" t="s">
        <v>428</v>
      </c>
      <c r="D7265" s="2" t="s">
        <v>102</v>
      </c>
      <c r="E7265" s="10"/>
      <c r="F7265" s="4" t="b">
        <v>1</v>
      </c>
      <c r="G7265" s="2" t="s">
        <v>36829</v>
      </c>
      <c r="H7265" s="1"/>
      <c r="I7265" s="2" t="s">
        <v>36830</v>
      </c>
      <c r="J7265" s="2" t="s">
        <v>36831</v>
      </c>
      <c r="K7265" s="2"/>
      <c r="L7265" s="1"/>
      <c r="M7265" s="1"/>
      <c r="N7265" s="1"/>
      <c r="O7265" s="1"/>
      <c r="P7265" s="2" t="s">
        <v>1097</v>
      </c>
      <c r="Q7265" s="2" t="s">
        <v>36832</v>
      </c>
      <c r="R7265" s="1"/>
      <c r="S7265" s="1"/>
      <c r="T7265" s="1"/>
      <c r="U7265" s="1"/>
      <c r="V7265" s="1"/>
      <c r="W7265" s="1"/>
      <c r="X7265" s="1"/>
      <c r="Y7265" s="1"/>
      <c r="Z7265" s="1"/>
      <c r="AA7265" s="1"/>
      <c r="AB7265" s="1"/>
      <c r="AC7265" s="1"/>
      <c r="AD7265" s="1"/>
      <c r="AE7265" s="1"/>
      <c r="AF7265" s="1"/>
    </row>
    <row r="7266">
      <c r="A7266" s="1" t="s">
        <v>36833</v>
      </c>
      <c r="B7266" s="5"/>
      <c r="C7266" s="5" t="s">
        <v>428</v>
      </c>
      <c r="D7266" s="2" t="s">
        <v>102</v>
      </c>
      <c r="E7266" s="9"/>
      <c r="F7266" s="4" t="b">
        <v>1</v>
      </c>
      <c r="G7266" s="2" t="s">
        <v>36834</v>
      </c>
      <c r="H7266" s="1"/>
      <c r="I7266" s="1" t="s">
        <v>36835</v>
      </c>
      <c r="J7266" s="2" t="s">
        <v>36836</v>
      </c>
      <c r="K7266" s="2"/>
      <c r="L7266" s="1"/>
      <c r="M7266" s="1"/>
      <c r="N7266" s="1"/>
      <c r="O7266" s="1"/>
      <c r="P7266" s="2" t="s">
        <v>1097</v>
      </c>
      <c r="Q7266" s="2" t="s">
        <v>36837</v>
      </c>
      <c r="R7266" s="1"/>
      <c r="S7266" s="1"/>
      <c r="T7266" s="1"/>
      <c r="U7266" s="1"/>
      <c r="V7266" s="1"/>
      <c r="W7266" s="1"/>
      <c r="X7266" s="1"/>
      <c r="Y7266" s="1"/>
      <c r="Z7266" s="1"/>
      <c r="AA7266" s="1"/>
      <c r="AB7266" s="1"/>
      <c r="AC7266" s="1"/>
      <c r="AD7266" s="1"/>
      <c r="AE7266" s="1"/>
      <c r="AF7266" s="1"/>
    </row>
    <row r="7267">
      <c r="A7267" s="1" t="s">
        <v>36838</v>
      </c>
      <c r="B7267" s="5"/>
      <c r="C7267" s="5" t="s">
        <v>463</v>
      </c>
      <c r="D7267" s="2" t="s">
        <v>102</v>
      </c>
      <c r="E7267" s="10"/>
      <c r="F7267" s="11" t="b">
        <v>0</v>
      </c>
      <c r="G7267" s="2" t="s">
        <v>36839</v>
      </c>
      <c r="H7267" s="1"/>
      <c r="I7267" s="2" t="s">
        <v>36840</v>
      </c>
      <c r="J7267" s="2" t="s">
        <v>36841</v>
      </c>
      <c r="K7267" s="2"/>
      <c r="L7267" s="1"/>
      <c r="M7267" s="1"/>
      <c r="N7267" s="1"/>
      <c r="O7267" s="1"/>
      <c r="P7267" s="1"/>
      <c r="Q7267" s="1" t="s">
        <v>36842</v>
      </c>
      <c r="R7267" s="1"/>
      <c r="S7267" s="1"/>
      <c r="T7267" s="1"/>
      <c r="U7267" s="1"/>
      <c r="V7267" s="1"/>
      <c r="W7267" s="1"/>
      <c r="X7267" s="1"/>
      <c r="Y7267" s="1"/>
      <c r="Z7267" s="1"/>
      <c r="AA7267" s="1"/>
      <c r="AB7267" s="1"/>
      <c r="AC7267" s="1"/>
      <c r="AD7267" s="1"/>
      <c r="AE7267" s="1"/>
      <c r="AF7267" s="1"/>
    </row>
    <row r="7268">
      <c r="A7268" s="1" t="s">
        <v>36843</v>
      </c>
      <c r="B7268" s="8"/>
      <c r="C7268" s="8" t="s">
        <v>474</v>
      </c>
      <c r="D7268" s="2" t="s">
        <v>475</v>
      </c>
      <c r="E7268" s="9"/>
      <c r="F7268" s="4" t="b">
        <v>1</v>
      </c>
      <c r="G7268" s="2" t="s">
        <v>36844</v>
      </c>
      <c r="H7268" s="1"/>
      <c r="I7268" s="1" t="s">
        <v>36845</v>
      </c>
      <c r="J7268" s="1" t="s">
        <v>36846</v>
      </c>
      <c r="K7268" s="1"/>
      <c r="L7268" s="1"/>
      <c r="M7268" s="1"/>
      <c r="N7268" s="1"/>
      <c r="O7268" s="1"/>
      <c r="P7268" s="1" t="s">
        <v>873</v>
      </c>
      <c r="Q7268" s="1" t="s">
        <v>36847</v>
      </c>
      <c r="R7268" s="1"/>
      <c r="S7268" s="1"/>
      <c r="T7268" s="2" t="s">
        <v>36848</v>
      </c>
      <c r="U7268" s="1"/>
      <c r="V7268" s="1"/>
      <c r="W7268" s="1"/>
      <c r="X7268" s="1"/>
      <c r="Y7268" s="1"/>
      <c r="Z7268" s="1"/>
      <c r="AA7268" s="1"/>
      <c r="AB7268" s="1"/>
      <c r="AC7268" s="1"/>
      <c r="AD7268" s="1"/>
      <c r="AE7268" s="1"/>
      <c r="AF7268" s="1"/>
    </row>
    <row r="7269">
      <c r="A7269" s="1" t="s">
        <v>36849</v>
      </c>
      <c r="B7269" s="5"/>
      <c r="C7269" s="5" t="s">
        <v>463</v>
      </c>
      <c r="D7269" s="1" t="s">
        <v>523</v>
      </c>
      <c r="E7269" s="7"/>
      <c r="F7269" s="11" t="b">
        <v>0</v>
      </c>
      <c r="G7269" s="2" t="s">
        <v>36850</v>
      </c>
      <c r="H7269" s="1"/>
      <c r="I7269" s="2" t="s">
        <v>36851</v>
      </c>
      <c r="J7269" s="2" t="s">
        <v>36852</v>
      </c>
      <c r="K7269" s="2"/>
      <c r="L7269" s="1"/>
      <c r="M7269" s="1"/>
      <c r="N7269" s="1"/>
      <c r="O7269" s="1"/>
      <c r="P7269" s="1"/>
      <c r="Q7269" s="1" t="s">
        <v>36853</v>
      </c>
      <c r="R7269" s="1"/>
      <c r="S7269" s="1"/>
      <c r="T7269" s="1"/>
      <c r="U7269" s="1"/>
      <c r="V7269" s="1"/>
      <c r="W7269" s="1"/>
      <c r="X7269" s="1"/>
      <c r="Y7269" s="1"/>
      <c r="Z7269" s="1"/>
      <c r="AA7269" s="1"/>
      <c r="AB7269" s="1"/>
      <c r="AC7269" s="1"/>
      <c r="AD7269" s="1"/>
      <c r="AE7269" s="1"/>
      <c r="AF7269" s="1"/>
    </row>
    <row r="7270">
      <c r="A7270" s="1" t="s">
        <v>36854</v>
      </c>
      <c r="B7270" s="5"/>
      <c r="C7270" s="5" t="s">
        <v>463</v>
      </c>
      <c r="D7270" s="2" t="s">
        <v>102</v>
      </c>
      <c r="E7270" s="9"/>
      <c r="F7270" s="11" t="b">
        <v>0</v>
      </c>
      <c r="G7270" s="2" t="s">
        <v>36850</v>
      </c>
      <c r="H7270" s="1"/>
      <c r="I7270" s="2" t="s">
        <v>36855</v>
      </c>
      <c r="J7270" s="2" t="s">
        <v>36856</v>
      </c>
      <c r="K7270" s="2"/>
      <c r="L7270" s="1"/>
      <c r="M7270" s="1"/>
      <c r="N7270" s="1"/>
      <c r="O7270" s="1"/>
      <c r="P7270" s="1"/>
      <c r="Q7270" s="1" t="s">
        <v>36857</v>
      </c>
      <c r="R7270" s="1"/>
      <c r="S7270" s="1"/>
      <c r="T7270" s="1"/>
      <c r="U7270" s="1"/>
      <c r="V7270" s="1"/>
      <c r="W7270" s="1"/>
      <c r="X7270" s="1"/>
      <c r="Y7270" s="1"/>
      <c r="Z7270" s="1"/>
      <c r="AA7270" s="1"/>
      <c r="AB7270" s="1"/>
      <c r="AC7270" s="1"/>
      <c r="AD7270" s="1"/>
      <c r="AE7270" s="1"/>
      <c r="AF7270" s="1"/>
    </row>
    <row r="7271">
      <c r="A7271" s="1" t="s">
        <v>36858</v>
      </c>
      <c r="B7271" s="8"/>
      <c r="C7271" s="8" t="s">
        <v>474</v>
      </c>
      <c r="D7271" s="2" t="s">
        <v>475</v>
      </c>
      <c r="E7271" s="10"/>
      <c r="F7271" s="4" t="b">
        <v>1</v>
      </c>
      <c r="G7271" s="2" t="s">
        <v>36859</v>
      </c>
      <c r="H7271" s="1"/>
      <c r="I7271" s="1" t="s">
        <v>36860</v>
      </c>
      <c r="J7271" s="1" t="s">
        <v>36861</v>
      </c>
      <c r="K7271" s="1"/>
      <c r="L7271" s="1"/>
      <c r="M7271" s="1"/>
      <c r="N7271" s="1"/>
      <c r="O7271" s="1"/>
      <c r="P7271" s="1" t="s">
        <v>873</v>
      </c>
      <c r="Q7271" s="1" t="s">
        <v>36862</v>
      </c>
      <c r="R7271" s="1"/>
      <c r="S7271" s="1"/>
      <c r="T7271" s="2" t="s">
        <v>36863</v>
      </c>
      <c r="U7271" s="1"/>
      <c r="V7271" s="1"/>
      <c r="W7271" s="1"/>
      <c r="X7271" s="1"/>
      <c r="Y7271" s="1"/>
      <c r="Z7271" s="1"/>
      <c r="AA7271" s="1"/>
      <c r="AB7271" s="1"/>
      <c r="AC7271" s="1"/>
      <c r="AD7271" s="1"/>
      <c r="AE7271" s="1"/>
      <c r="AF7271" s="1"/>
    </row>
    <row r="7272">
      <c r="A7272" s="2" t="s">
        <v>36864</v>
      </c>
      <c r="B7272" s="8"/>
      <c r="C7272" s="8" t="s">
        <v>463</v>
      </c>
      <c r="D7272" s="2" t="s">
        <v>523</v>
      </c>
      <c r="E7272" s="9"/>
      <c r="F7272" s="4" t="b">
        <v>0</v>
      </c>
      <c r="G7272" s="2" t="s">
        <v>36865</v>
      </c>
      <c r="H7272" s="1"/>
      <c r="I7272" s="2" t="s">
        <v>36866</v>
      </c>
      <c r="J7272" s="2" t="s">
        <v>36867</v>
      </c>
      <c r="K7272" s="2"/>
      <c r="L7272" s="1"/>
      <c r="M7272" s="1"/>
      <c r="N7272" s="1"/>
      <c r="O7272" s="1"/>
      <c r="P7272" s="1"/>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463</v>
      </c>
      <c r="D7273" s="2" t="s">
        <v>102</v>
      </c>
      <c r="E7273" s="10"/>
      <c r="F7273" s="11" t="b">
        <v>0</v>
      </c>
      <c r="G7273" s="2" t="s">
        <v>36870</v>
      </c>
      <c r="H7273" s="1"/>
      <c r="I7273" s="2" t="s">
        <v>36871</v>
      </c>
      <c r="J7273" s="2" t="s">
        <v>36872</v>
      </c>
      <c r="K7273" s="2"/>
      <c r="L7273" s="1"/>
      <c r="M7273" s="1"/>
      <c r="N7273" s="1"/>
      <c r="O7273" s="1"/>
      <c r="P7273" s="1" t="s">
        <v>913</v>
      </c>
      <c r="Q7273" s="1" t="s">
        <v>36873</v>
      </c>
      <c r="R7273" s="1"/>
      <c r="S7273" s="1"/>
      <c r="T7273" s="1"/>
      <c r="U7273" s="1"/>
      <c r="V7273" s="1"/>
      <c r="W7273" s="1"/>
      <c r="X7273" s="1"/>
      <c r="Y7273" s="1"/>
      <c r="Z7273" s="1"/>
      <c r="AA7273" s="1"/>
      <c r="AB7273" s="1"/>
      <c r="AC7273" s="1"/>
      <c r="AD7273" s="1"/>
      <c r="AE7273" s="1"/>
      <c r="AF7273" s="1"/>
    </row>
    <row r="7274">
      <c r="A7274" s="1" t="s">
        <v>36874</v>
      </c>
      <c r="B7274" s="5"/>
      <c r="C7274" s="5" t="s">
        <v>463</v>
      </c>
      <c r="D7274" s="2" t="s">
        <v>102</v>
      </c>
      <c r="E7274" s="9"/>
      <c r="F7274" s="11" t="b">
        <v>0</v>
      </c>
      <c r="G7274" s="2" t="s">
        <v>36875</v>
      </c>
      <c r="H7274" s="1"/>
      <c r="I7274" s="2"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1" t="s">
        <v>36879</v>
      </c>
      <c r="B7275" s="5"/>
      <c r="C7275" s="5" t="s">
        <v>428</v>
      </c>
      <c r="D7275" s="1" t="s">
        <v>523</v>
      </c>
      <c r="E7275" s="7"/>
      <c r="F7275" s="4" t="b">
        <v>1</v>
      </c>
      <c r="G7275" s="2" t="s">
        <v>36880</v>
      </c>
      <c r="H7275" s="1"/>
      <c r="I7275" s="1" t="s">
        <v>36881</v>
      </c>
      <c r="J7275" s="2" t="s">
        <v>36882</v>
      </c>
      <c r="K7275" s="2"/>
      <c r="L7275" s="1"/>
      <c r="M7275" s="1"/>
      <c r="N7275" s="1"/>
      <c r="O7275" s="1"/>
      <c r="P7275" s="1" t="s">
        <v>2642</v>
      </c>
      <c r="Q7275" s="2" t="s">
        <v>36883</v>
      </c>
      <c r="R7275" s="1"/>
      <c r="S7275" s="1"/>
      <c r="T7275" s="1"/>
      <c r="U7275" s="1"/>
      <c r="V7275" s="1"/>
      <c r="W7275" s="1"/>
      <c r="X7275" s="1"/>
      <c r="Y7275" s="1"/>
      <c r="Z7275" s="1"/>
      <c r="AA7275" s="1"/>
      <c r="AB7275" s="1"/>
      <c r="AC7275" s="1"/>
      <c r="AD7275" s="1"/>
      <c r="AE7275" s="1"/>
      <c r="AF7275" s="1"/>
    </row>
    <row r="7276">
      <c r="A7276" s="1" t="s">
        <v>36884</v>
      </c>
      <c r="B7276" s="8"/>
      <c r="C7276" s="8" t="s">
        <v>361</v>
      </c>
      <c r="D7276" s="2" t="s">
        <v>102</v>
      </c>
      <c r="E7276" s="9"/>
      <c r="F7276" s="11" t="b">
        <v>0</v>
      </c>
      <c r="G7276" s="2" t="s">
        <v>36885</v>
      </c>
      <c r="H7276" s="1"/>
      <c r="I7276" s="2" t="s">
        <v>36886</v>
      </c>
      <c r="J7276" s="2" t="s">
        <v>36887</v>
      </c>
      <c r="K7276" s="2"/>
      <c r="L7276" s="1"/>
      <c r="M7276" s="1"/>
      <c r="N7276" s="1"/>
      <c r="O7276" s="1"/>
      <c r="P7276" s="1"/>
      <c r="Q7276" s="1" t="s">
        <v>36888</v>
      </c>
      <c r="R7276" s="1"/>
      <c r="S7276" s="1"/>
      <c r="T7276" s="1"/>
      <c r="U7276" s="1"/>
      <c r="V7276" s="1"/>
      <c r="W7276" s="1"/>
      <c r="X7276" s="1"/>
      <c r="Y7276" s="1"/>
      <c r="Z7276" s="1"/>
      <c r="AA7276" s="1"/>
      <c r="AB7276" s="1"/>
      <c r="AC7276" s="1"/>
      <c r="AD7276" s="1"/>
      <c r="AE7276" s="1"/>
      <c r="AF7276" s="1"/>
    </row>
    <row r="7277">
      <c r="A7277" s="2" t="s">
        <v>36889</v>
      </c>
      <c r="B7277" s="8"/>
      <c r="C7277" s="8" t="s">
        <v>463</v>
      </c>
      <c r="D7277" s="2" t="s">
        <v>102</v>
      </c>
      <c r="E7277" s="10"/>
      <c r="F7277" s="11" t="b">
        <v>0</v>
      </c>
      <c r="G7277" s="2" t="s">
        <v>36890</v>
      </c>
      <c r="H7277" s="1"/>
      <c r="I7277" s="2" t="s">
        <v>36891</v>
      </c>
      <c r="J7277" s="2" t="s">
        <v>36892</v>
      </c>
      <c r="K7277" s="2"/>
      <c r="L7277" s="1"/>
      <c r="M7277" s="1"/>
      <c r="N7277" s="1"/>
      <c r="O7277" s="1"/>
      <c r="P7277" s="2" t="s">
        <v>36893</v>
      </c>
      <c r="Q7277" s="2" t="s">
        <v>36894</v>
      </c>
      <c r="R7277" s="1"/>
      <c r="S7277" s="1"/>
      <c r="T7277" s="1"/>
      <c r="U7277" s="1"/>
      <c r="V7277" s="1"/>
      <c r="W7277" s="1"/>
      <c r="X7277" s="1"/>
      <c r="Y7277" s="1"/>
      <c r="Z7277" s="1"/>
      <c r="AA7277" s="1"/>
      <c r="AB7277" s="1"/>
      <c r="AC7277" s="1"/>
      <c r="AD7277" s="1"/>
      <c r="AE7277" s="1"/>
      <c r="AF7277" s="1"/>
    </row>
    <row r="7278">
      <c r="A7278" s="2" t="s">
        <v>36895</v>
      </c>
      <c r="B7278" s="5"/>
      <c r="C7278" s="8" t="s">
        <v>463</v>
      </c>
      <c r="D7278" s="2" t="s">
        <v>1477</v>
      </c>
      <c r="E7278" s="6"/>
      <c r="F7278" s="11" t="b">
        <v>0</v>
      </c>
      <c r="G7278" s="2" t="s">
        <v>36896</v>
      </c>
      <c r="H7278" s="1"/>
      <c r="I7278" s="2" t="s">
        <v>36897</v>
      </c>
      <c r="J7278" s="2" t="s">
        <v>36898</v>
      </c>
      <c r="K7278" s="1"/>
      <c r="L7278" s="1"/>
      <c r="M7278" s="1"/>
      <c r="N7278" s="1"/>
      <c r="O7278" s="1"/>
      <c r="P7278" s="1"/>
      <c r="Q7278" s="2" t="s">
        <v>36899</v>
      </c>
      <c r="R7278" s="1"/>
      <c r="S7278" s="1"/>
      <c r="T7278" s="1"/>
      <c r="U7278" s="1"/>
      <c r="V7278" s="1"/>
      <c r="W7278" s="1"/>
      <c r="X7278" s="1"/>
      <c r="Y7278" s="1"/>
      <c r="Z7278" s="1"/>
      <c r="AA7278" s="1"/>
      <c r="AB7278" s="1"/>
      <c r="AC7278" s="1"/>
      <c r="AD7278" s="1"/>
      <c r="AE7278" s="1"/>
      <c r="AF7278" s="1"/>
    </row>
    <row r="7279">
      <c r="A7279" s="1" t="s">
        <v>36900</v>
      </c>
      <c r="B7279" s="5"/>
      <c r="C7279" s="5" t="s">
        <v>428</v>
      </c>
      <c r="D7279" s="2" t="s">
        <v>102</v>
      </c>
      <c r="E7279" s="10"/>
      <c r="F7279" s="4" t="b">
        <v>1</v>
      </c>
      <c r="G7279" s="2" t="s">
        <v>36901</v>
      </c>
      <c r="H7279" s="1"/>
      <c r="I7279" s="1" t="s">
        <v>36902</v>
      </c>
      <c r="J7279" s="1" t="s">
        <v>36903</v>
      </c>
      <c r="K7279" s="1"/>
      <c r="L7279" s="1"/>
      <c r="M7279" s="1"/>
      <c r="N7279" s="1"/>
      <c r="O7279" s="1"/>
      <c r="P7279" s="2" t="s">
        <v>469</v>
      </c>
      <c r="Q7279" s="2" t="s">
        <v>36904</v>
      </c>
      <c r="R7279" s="1"/>
      <c r="S7279" s="1"/>
      <c r="T7279" s="1"/>
      <c r="U7279" s="1"/>
      <c r="V7279" s="1"/>
      <c r="W7279" s="1"/>
      <c r="X7279" s="1"/>
      <c r="Y7279" s="1"/>
      <c r="Z7279" s="1"/>
      <c r="AA7279" s="1"/>
      <c r="AB7279" s="1"/>
      <c r="AC7279" s="1"/>
      <c r="AD7279" s="1"/>
      <c r="AE7279" s="1"/>
      <c r="AF7279" s="1"/>
    </row>
    <row r="7280">
      <c r="A7280" s="1" t="s">
        <v>36905</v>
      </c>
      <c r="B7280" s="5"/>
      <c r="C7280" s="5" t="s">
        <v>463</v>
      </c>
      <c r="D7280" s="1" t="s">
        <v>523</v>
      </c>
      <c r="E7280" s="6"/>
      <c r="F7280" s="11" t="b">
        <v>0</v>
      </c>
      <c r="G7280" s="2" t="s">
        <v>36906</v>
      </c>
      <c r="H7280" s="1"/>
      <c r="I7280" s="2" t="s">
        <v>36907</v>
      </c>
      <c r="J7280" s="2" t="s">
        <v>36908</v>
      </c>
      <c r="K7280" s="2"/>
      <c r="L7280" s="1"/>
      <c r="M7280" s="1"/>
      <c r="N7280" s="1"/>
      <c r="O7280" s="1"/>
      <c r="P7280" s="1"/>
      <c r="Q7280" s="1" t="s">
        <v>36909</v>
      </c>
      <c r="R7280" s="1"/>
      <c r="S7280" s="1"/>
      <c r="T7280" s="1"/>
      <c r="U7280" s="1"/>
      <c r="V7280" s="1"/>
      <c r="W7280" s="1"/>
      <c r="X7280" s="1"/>
      <c r="Y7280" s="1"/>
      <c r="Z7280" s="1"/>
      <c r="AA7280" s="1"/>
      <c r="AB7280" s="1"/>
      <c r="AC7280" s="1"/>
      <c r="AD7280" s="1"/>
      <c r="AE7280" s="1"/>
      <c r="AF7280" s="1"/>
    </row>
    <row r="7281">
      <c r="A7281" s="1" t="s">
        <v>36910</v>
      </c>
      <c r="B7281" s="5"/>
      <c r="C7281" s="5" t="s">
        <v>463</v>
      </c>
      <c r="D7281" s="2" t="s">
        <v>102</v>
      </c>
      <c r="E7281" s="10"/>
      <c r="F7281" s="11" t="b">
        <v>0</v>
      </c>
      <c r="G7281" s="2" t="s">
        <v>36911</v>
      </c>
      <c r="H7281" s="1"/>
      <c r="I7281" s="2" t="s">
        <v>36912</v>
      </c>
      <c r="J7281" s="2" t="s">
        <v>36913</v>
      </c>
      <c r="K7281" s="2"/>
      <c r="L7281" s="1"/>
      <c r="M7281" s="1"/>
      <c r="N7281" s="1"/>
      <c r="O7281" s="1"/>
      <c r="P7281" s="1"/>
      <c r="Q7281" s="1" t="s">
        <v>36914</v>
      </c>
      <c r="R7281" s="1"/>
      <c r="S7281" s="1"/>
      <c r="T7281" s="1"/>
      <c r="U7281" s="1"/>
      <c r="V7281" s="1"/>
      <c r="W7281" s="1"/>
      <c r="X7281" s="1"/>
      <c r="Y7281" s="1"/>
      <c r="Z7281" s="1"/>
      <c r="AA7281" s="1"/>
      <c r="AB7281" s="1"/>
      <c r="AC7281" s="1"/>
      <c r="AD7281" s="1"/>
      <c r="AE7281" s="1"/>
      <c r="AF7281" s="1"/>
    </row>
    <row r="7282">
      <c r="A7282" s="1" t="s">
        <v>36915</v>
      </c>
      <c r="B7282" s="8"/>
      <c r="C7282" s="8" t="s">
        <v>474</v>
      </c>
      <c r="D7282" s="2" t="s">
        <v>475</v>
      </c>
      <c r="E7282" s="9"/>
      <c r="F7282" s="4" t="b">
        <v>1</v>
      </c>
      <c r="G7282" s="2" t="s">
        <v>36916</v>
      </c>
      <c r="H7282" s="1"/>
      <c r="I7282" s="1" t="s">
        <v>36917</v>
      </c>
      <c r="J7282" s="1" t="s">
        <v>36918</v>
      </c>
      <c r="K7282" s="1"/>
      <c r="L7282" s="1"/>
      <c r="M7282" s="1"/>
      <c r="N7282" s="1"/>
      <c r="O7282" s="1"/>
      <c r="P7282" s="1" t="s">
        <v>873</v>
      </c>
      <c r="Q7282" s="1" t="s">
        <v>36919</v>
      </c>
      <c r="R7282" s="1"/>
      <c r="S7282" s="1"/>
      <c r="T7282" s="2" t="s">
        <v>36920</v>
      </c>
      <c r="U7282" s="1"/>
      <c r="V7282" s="1"/>
      <c r="W7282" s="1"/>
      <c r="X7282" s="1"/>
      <c r="Y7282" s="1"/>
      <c r="Z7282" s="1"/>
      <c r="AA7282" s="1"/>
      <c r="AB7282" s="1"/>
      <c r="AC7282" s="1"/>
      <c r="AD7282" s="1"/>
      <c r="AE7282" s="1"/>
      <c r="AF7282" s="1"/>
    </row>
    <row r="7283">
      <c r="A7283" s="1" t="s">
        <v>36921</v>
      </c>
      <c r="B7283" s="5"/>
      <c r="C7283" s="5" t="s">
        <v>428</v>
      </c>
      <c r="D7283" s="2" t="s">
        <v>102</v>
      </c>
      <c r="E7283" s="10"/>
      <c r="F7283" s="4" t="b">
        <v>1</v>
      </c>
      <c r="G7283" s="2" t="s">
        <v>36922</v>
      </c>
      <c r="H7283" s="1"/>
      <c r="I7283" s="1" t="s">
        <v>36921</v>
      </c>
      <c r="J7283" s="2" t="s">
        <v>36923</v>
      </c>
      <c r="K7283" s="2"/>
      <c r="L7283" s="1"/>
      <c r="M7283" s="1"/>
      <c r="N7283" s="1"/>
      <c r="O7283" s="1"/>
      <c r="P7283" s="2" t="s">
        <v>20316</v>
      </c>
      <c r="Q7283" s="2" t="s">
        <v>36924</v>
      </c>
      <c r="R7283" s="1"/>
      <c r="S7283" s="1"/>
      <c r="T7283" s="1"/>
      <c r="U7283" s="1"/>
      <c r="V7283" s="1"/>
      <c r="W7283" s="1"/>
      <c r="X7283" s="1"/>
      <c r="Y7283" s="1"/>
      <c r="Z7283" s="1"/>
      <c r="AA7283" s="1"/>
      <c r="AB7283" s="1"/>
      <c r="AC7283" s="1"/>
      <c r="AD7283" s="1"/>
      <c r="AE7283" s="1"/>
      <c r="AF7283" s="1"/>
    </row>
    <row r="7284">
      <c r="A7284" s="2" t="s">
        <v>36925</v>
      </c>
      <c r="B7284" s="8"/>
      <c r="C7284" s="8" t="s">
        <v>428</v>
      </c>
      <c r="D7284" s="2" t="s">
        <v>464</v>
      </c>
      <c r="E7284" s="9"/>
      <c r="F7284" s="11" t="b">
        <v>0</v>
      </c>
      <c r="G7284" s="2" t="s">
        <v>36926</v>
      </c>
      <c r="H7284" s="1"/>
      <c r="I7284" s="2" t="s">
        <v>36927</v>
      </c>
      <c r="J7284" s="2" t="s">
        <v>36928</v>
      </c>
      <c r="K7284" s="2"/>
      <c r="L7284" s="1"/>
      <c r="M7284" s="1"/>
      <c r="N7284" s="1"/>
      <c r="O7284" s="1"/>
      <c r="P7284" s="2" t="s">
        <v>451</v>
      </c>
      <c r="Q7284" s="2" t="s">
        <v>36929</v>
      </c>
      <c r="R7284" s="1"/>
      <c r="S7284" s="1"/>
      <c r="T7284" s="1"/>
      <c r="U7284" s="1"/>
      <c r="V7284" s="1"/>
      <c r="W7284" s="1"/>
      <c r="X7284" s="1"/>
      <c r="Y7284" s="1"/>
      <c r="Z7284" s="1"/>
      <c r="AA7284" s="1"/>
      <c r="AB7284" s="1"/>
      <c r="AC7284" s="1"/>
      <c r="AD7284" s="1"/>
      <c r="AE7284" s="1"/>
      <c r="AF7284" s="1"/>
    </row>
    <row r="7285">
      <c r="A7285" s="1" t="s">
        <v>36930</v>
      </c>
      <c r="B7285" s="5"/>
      <c r="C7285" s="5" t="s">
        <v>428</v>
      </c>
      <c r="D7285" s="19" t="s">
        <v>630</v>
      </c>
      <c r="E7285" s="10"/>
      <c r="F7285" s="4" t="b">
        <v>1</v>
      </c>
      <c r="G7285" s="2" t="s">
        <v>36931</v>
      </c>
      <c r="H7285" s="1"/>
      <c r="I7285" s="1" t="s">
        <v>36932</v>
      </c>
      <c r="J7285" s="1" t="s">
        <v>36933</v>
      </c>
      <c r="K7285" s="1"/>
      <c r="L7285" s="1"/>
      <c r="M7285" s="1"/>
      <c r="N7285" s="1"/>
      <c r="O7285" s="1"/>
      <c r="P7285" s="1"/>
      <c r="Q7285" s="1" t="s">
        <v>36934</v>
      </c>
      <c r="R7285" s="1"/>
      <c r="S7285" s="1"/>
      <c r="T7285" s="1"/>
      <c r="U7285" s="1"/>
      <c r="V7285" s="1"/>
      <c r="W7285" s="1"/>
      <c r="X7285" s="1"/>
      <c r="Y7285" s="1"/>
      <c r="Z7285" s="1"/>
      <c r="AA7285" s="1"/>
      <c r="AB7285" s="1"/>
      <c r="AC7285" s="1"/>
      <c r="AD7285" s="1"/>
      <c r="AE7285" s="1"/>
      <c r="AF7285" s="1"/>
    </row>
    <row r="7286">
      <c r="A7286" s="2" t="s">
        <v>36935</v>
      </c>
      <c r="B7286" s="8"/>
      <c r="C7286" s="8" t="s">
        <v>463</v>
      </c>
      <c r="D7286" s="2" t="s">
        <v>464</v>
      </c>
      <c r="E7286" s="6"/>
      <c r="F7286" s="11" t="b">
        <v>0</v>
      </c>
      <c r="G7286" s="2" t="s">
        <v>36936</v>
      </c>
      <c r="H7286" s="2" t="s">
        <v>36937</v>
      </c>
      <c r="I7286" s="2" t="s">
        <v>36938</v>
      </c>
      <c r="J7286" s="2" t="s">
        <v>36939</v>
      </c>
      <c r="K7286" s="1"/>
      <c r="L7286" s="1"/>
      <c r="M7286" s="1"/>
      <c r="N7286" s="1"/>
      <c r="O7286" s="1"/>
      <c r="P7286" s="1"/>
      <c r="Q7286" s="2" t="s">
        <v>36940</v>
      </c>
      <c r="R7286" s="1"/>
      <c r="S7286" s="1"/>
      <c r="T7286" s="1"/>
      <c r="U7286" s="1"/>
      <c r="V7286" s="1"/>
      <c r="W7286" s="1"/>
      <c r="X7286" s="1"/>
      <c r="Y7286" s="1"/>
      <c r="Z7286" s="1"/>
      <c r="AA7286" s="1"/>
      <c r="AB7286" s="1"/>
      <c r="AC7286" s="1"/>
      <c r="AD7286" s="1"/>
      <c r="AE7286" s="1"/>
      <c r="AF7286" s="1"/>
    </row>
    <row r="7287">
      <c r="A7287" s="1" t="s">
        <v>36941</v>
      </c>
      <c r="B7287" s="5"/>
      <c r="C7287" s="5" t="s">
        <v>428</v>
      </c>
      <c r="D7287" s="2" t="s">
        <v>102</v>
      </c>
      <c r="E7287" s="10"/>
      <c r="F7287" s="4" t="b">
        <v>1</v>
      </c>
      <c r="G7287" s="2" t="s">
        <v>36942</v>
      </c>
      <c r="H7287" s="1"/>
      <c r="I7287" s="1" t="s">
        <v>36943</v>
      </c>
      <c r="J7287" s="2" t="s">
        <v>36944</v>
      </c>
      <c r="K7287" s="2"/>
      <c r="L7287" s="1"/>
      <c r="M7287" s="1"/>
      <c r="N7287" s="1"/>
      <c r="O7287" s="1"/>
      <c r="P7287" s="1"/>
      <c r="Q7287" s="1" t="s">
        <v>36945</v>
      </c>
      <c r="R7287" s="1"/>
      <c r="S7287" s="1"/>
      <c r="T7287" s="1"/>
      <c r="U7287" s="1"/>
      <c r="V7287" s="1"/>
      <c r="W7287" s="1"/>
      <c r="X7287" s="1"/>
      <c r="Y7287" s="1"/>
      <c r="Z7287" s="1"/>
      <c r="AA7287" s="1"/>
      <c r="AB7287" s="1"/>
      <c r="AC7287" s="1"/>
      <c r="AD7287" s="1"/>
      <c r="AE7287" s="1"/>
      <c r="AF7287" s="1"/>
    </row>
    <row r="7288">
      <c r="A7288" s="2" t="s">
        <v>36946</v>
      </c>
      <c r="B7288" s="8"/>
      <c r="C7288" s="8" t="s">
        <v>428</v>
      </c>
      <c r="D7288" s="2" t="s">
        <v>102</v>
      </c>
      <c r="E7288" s="6"/>
      <c r="F7288" s="11" t="b">
        <v>0</v>
      </c>
      <c r="G7288" s="2" t="s">
        <v>36947</v>
      </c>
      <c r="H7288" s="1"/>
      <c r="I7288" s="2" t="s">
        <v>36948</v>
      </c>
      <c r="J7288" s="2" t="s">
        <v>36949</v>
      </c>
      <c r="K7288" s="1"/>
      <c r="L7288" s="1"/>
      <c r="M7288" s="1"/>
      <c r="N7288" s="1"/>
      <c r="O7288" s="1"/>
      <c r="P7288" s="2" t="s">
        <v>9377</v>
      </c>
      <c r="Q7288" s="2" t="s">
        <v>36950</v>
      </c>
      <c r="R7288" s="1"/>
      <c r="S7288" s="1"/>
      <c r="T7288" s="1"/>
      <c r="U7288" s="1"/>
      <c r="V7288" s="1"/>
      <c r="W7288" s="1"/>
      <c r="X7288" s="1"/>
      <c r="Y7288" s="1"/>
      <c r="Z7288" s="1"/>
      <c r="AA7288" s="1"/>
      <c r="AB7288" s="1"/>
      <c r="AC7288" s="1"/>
      <c r="AD7288" s="1"/>
      <c r="AE7288" s="1"/>
      <c r="AF7288" s="1"/>
    </row>
    <row r="7289">
      <c r="A7289" s="1" t="s">
        <v>36951</v>
      </c>
      <c r="B7289" s="5"/>
      <c r="C7289" s="5" t="s">
        <v>428</v>
      </c>
      <c r="D7289" s="2" t="s">
        <v>852</v>
      </c>
      <c r="E7289" s="10"/>
      <c r="F7289" s="4" t="b">
        <v>1</v>
      </c>
      <c r="G7289" s="2" t="s">
        <v>36952</v>
      </c>
      <c r="H7289" s="1"/>
      <c r="I7289" s="1"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2" t="s">
        <v>36956</v>
      </c>
      <c r="B7290" s="8"/>
      <c r="C7290" s="8" t="s">
        <v>428</v>
      </c>
      <c r="D7290" s="2" t="s">
        <v>102</v>
      </c>
      <c r="E7290" s="9"/>
      <c r="F7290" s="11" t="b">
        <v>0</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8"/>
      <c r="C7291" s="8" t="s">
        <v>428</v>
      </c>
      <c r="D7291" s="2" t="s">
        <v>102</v>
      </c>
      <c r="E7291" s="10"/>
      <c r="F7291" s="4" t="b">
        <v>1</v>
      </c>
      <c r="G7291" s="2" t="s">
        <v>36962</v>
      </c>
      <c r="H7291" s="1"/>
      <c r="I7291" s="2" t="s">
        <v>36963</v>
      </c>
      <c r="J7291" s="2" t="s">
        <v>36964</v>
      </c>
      <c r="K7291" s="2"/>
      <c r="L7291" s="1"/>
      <c r="M7291" s="1"/>
      <c r="N7291" s="1"/>
      <c r="O7291" s="1"/>
      <c r="P7291" s="2" t="s">
        <v>3287</v>
      </c>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428</v>
      </c>
      <c r="D7292" s="2" t="s">
        <v>102</v>
      </c>
      <c r="E7292" s="9"/>
      <c r="F7292" s="4" t="b">
        <v>1</v>
      </c>
      <c r="G7292" s="2" t="s">
        <v>36967</v>
      </c>
      <c r="H7292" s="1"/>
      <c r="I7292" s="1" t="s">
        <v>36968</v>
      </c>
      <c r="J7292" s="2" t="s">
        <v>36969</v>
      </c>
      <c r="K7292" s="2"/>
      <c r="L7292" s="1"/>
      <c r="M7292" s="1"/>
      <c r="N7292" s="1"/>
      <c r="O7292" s="1"/>
      <c r="P7292" s="2" t="s">
        <v>443</v>
      </c>
      <c r="Q7292" s="2" t="s">
        <v>36970</v>
      </c>
      <c r="R7292" s="1"/>
      <c r="S7292" s="1"/>
      <c r="T7292" s="1"/>
      <c r="U7292" s="1"/>
      <c r="V7292" s="1"/>
      <c r="W7292" s="1"/>
      <c r="X7292" s="1"/>
      <c r="Y7292" s="1"/>
      <c r="Z7292" s="1"/>
      <c r="AA7292" s="1"/>
      <c r="AB7292" s="1"/>
      <c r="AC7292" s="1"/>
      <c r="AD7292" s="1"/>
      <c r="AE7292" s="1"/>
      <c r="AF7292" s="1"/>
    </row>
    <row r="7293">
      <c r="A7293" s="2" t="s">
        <v>36971</v>
      </c>
      <c r="B7293" s="8"/>
      <c r="C7293" s="8" t="s">
        <v>428</v>
      </c>
      <c r="D7293" s="2" t="s">
        <v>464</v>
      </c>
      <c r="E7293" s="10"/>
      <c r="F7293" s="4" t="b">
        <v>1</v>
      </c>
      <c r="G7293" s="2" t="s">
        <v>36972</v>
      </c>
      <c r="H7293" s="1"/>
      <c r="I7293" s="2" t="s">
        <v>36973</v>
      </c>
      <c r="J7293" s="2" t="s">
        <v>36974</v>
      </c>
      <c r="K7293" s="2"/>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1" t="s">
        <v>36976</v>
      </c>
      <c r="B7294" s="5"/>
      <c r="C7294" s="5" t="s">
        <v>428</v>
      </c>
      <c r="D7294" s="2" t="s">
        <v>464</v>
      </c>
      <c r="E7294" s="9"/>
      <c r="F7294" s="4" t="b">
        <v>1</v>
      </c>
      <c r="G7294" s="2" t="s">
        <v>36977</v>
      </c>
      <c r="H7294" s="1"/>
      <c r="I7294" s="1" t="s">
        <v>36978</v>
      </c>
      <c r="J7294" s="1" t="s">
        <v>36979</v>
      </c>
      <c r="K7294" s="1"/>
      <c r="L7294" s="1"/>
      <c r="M7294" s="1"/>
      <c r="N7294" s="1"/>
      <c r="O7294" s="1"/>
      <c r="P7294" s="1"/>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428</v>
      </c>
      <c r="D7295" s="2" t="s">
        <v>102</v>
      </c>
      <c r="E7295" s="10"/>
      <c r="F7295" s="4" t="b">
        <v>1</v>
      </c>
      <c r="G7295" s="2" t="s">
        <v>36982</v>
      </c>
      <c r="H7295" s="1"/>
      <c r="I7295" s="2" t="s">
        <v>36983</v>
      </c>
      <c r="J7295" s="2" t="s">
        <v>36984</v>
      </c>
      <c r="K7295" s="2"/>
      <c r="L7295" s="1"/>
      <c r="M7295" s="1"/>
      <c r="N7295" s="1"/>
      <c r="O7295" s="1"/>
      <c r="P7295" s="2" t="s">
        <v>770</v>
      </c>
      <c r="Q7295" s="2" t="s">
        <v>36985</v>
      </c>
      <c r="R7295" s="1"/>
      <c r="S7295" s="1"/>
      <c r="T7295" s="1"/>
      <c r="U7295" s="1"/>
      <c r="V7295" s="1"/>
      <c r="W7295" s="1"/>
      <c r="X7295" s="1"/>
      <c r="Y7295" s="1"/>
      <c r="Z7295" s="1"/>
      <c r="AA7295" s="1"/>
      <c r="AB7295" s="1"/>
      <c r="AC7295" s="1"/>
      <c r="AD7295" s="1"/>
      <c r="AE7295" s="1"/>
      <c r="AF7295" s="1"/>
    </row>
    <row r="7296">
      <c r="A7296" s="1" t="s">
        <v>36986</v>
      </c>
      <c r="B7296" s="5"/>
      <c r="C7296" s="5" t="s">
        <v>428</v>
      </c>
      <c r="D7296" s="2" t="s">
        <v>464</v>
      </c>
      <c r="E7296" s="9"/>
      <c r="F7296" s="4" t="b">
        <v>1</v>
      </c>
      <c r="G7296" s="2" t="s">
        <v>36987</v>
      </c>
      <c r="H7296" s="1"/>
      <c r="I7296" s="1" t="s">
        <v>36988</v>
      </c>
      <c r="J7296" s="2" t="s">
        <v>36989</v>
      </c>
      <c r="K7296" s="2"/>
      <c r="L7296" s="1"/>
      <c r="M7296" s="1"/>
      <c r="N7296" s="1"/>
      <c r="O7296" s="1"/>
      <c r="P7296" s="1"/>
      <c r="Q7296" s="1" t="s">
        <v>36990</v>
      </c>
      <c r="R7296" s="1"/>
      <c r="S7296" s="1"/>
      <c r="T7296" s="1"/>
      <c r="U7296" s="1"/>
      <c r="V7296" s="1"/>
      <c r="W7296" s="1"/>
      <c r="X7296" s="1"/>
      <c r="Y7296" s="1"/>
      <c r="Z7296" s="1"/>
      <c r="AA7296" s="1"/>
      <c r="AB7296" s="1"/>
      <c r="AC7296" s="1"/>
      <c r="AD7296" s="1"/>
      <c r="AE7296" s="1"/>
      <c r="AF7296" s="1"/>
    </row>
    <row r="7297">
      <c r="A7297" s="1" t="s">
        <v>36991</v>
      </c>
      <c r="B7297" s="5"/>
      <c r="C7297" s="5" t="s">
        <v>428</v>
      </c>
      <c r="D7297" s="2" t="s">
        <v>102</v>
      </c>
      <c r="E7297" s="10"/>
      <c r="F7297" s="4" t="b">
        <v>1</v>
      </c>
      <c r="G7297" s="2" t="s">
        <v>36992</v>
      </c>
      <c r="H7297" s="1"/>
      <c r="I7297" s="2" t="s">
        <v>36993</v>
      </c>
      <c r="J7297" s="1" t="s">
        <v>36994</v>
      </c>
      <c r="K7297" s="1"/>
      <c r="L7297" s="1"/>
      <c r="M7297" s="1"/>
      <c r="N7297" s="1"/>
      <c r="O7297" s="1"/>
      <c r="P7297" s="2" t="s">
        <v>3287</v>
      </c>
      <c r="Q7297" s="2" t="s">
        <v>36995</v>
      </c>
      <c r="R7297" s="1"/>
      <c r="S7297" s="1"/>
      <c r="T7297" s="1"/>
      <c r="U7297" s="1"/>
      <c r="V7297" s="1"/>
      <c r="W7297" s="1"/>
      <c r="X7297" s="1"/>
      <c r="Y7297" s="1"/>
      <c r="Z7297" s="1"/>
      <c r="AA7297" s="1"/>
      <c r="AB7297" s="1"/>
      <c r="AC7297" s="1"/>
      <c r="AD7297" s="1"/>
      <c r="AE7297" s="1"/>
      <c r="AF7297" s="1"/>
    </row>
    <row r="7298">
      <c r="A7298" s="2" t="s">
        <v>36996</v>
      </c>
      <c r="B7298" s="8"/>
      <c r="C7298" s="8" t="s">
        <v>428</v>
      </c>
      <c r="D7298" s="2" t="s">
        <v>102</v>
      </c>
      <c r="E7298" s="9"/>
      <c r="F7298" s="4" t="b">
        <v>1</v>
      </c>
      <c r="G7298" s="2" t="s">
        <v>36997</v>
      </c>
      <c r="H7298" s="1"/>
      <c r="I7298" s="2" t="s">
        <v>36998</v>
      </c>
      <c r="J7298" s="2" t="s">
        <v>36999</v>
      </c>
      <c r="K7298" s="2"/>
      <c r="L7298" s="1"/>
      <c r="M7298" s="1"/>
      <c r="N7298" s="1"/>
      <c r="O7298" s="1"/>
      <c r="P7298" s="2" t="s">
        <v>1368</v>
      </c>
      <c r="Q7298" s="2" t="s">
        <v>37000</v>
      </c>
      <c r="R7298" s="1"/>
      <c r="S7298" s="1"/>
      <c r="T7298" s="1"/>
      <c r="U7298" s="1"/>
      <c r="V7298" s="1"/>
      <c r="W7298" s="1"/>
      <c r="X7298" s="1"/>
      <c r="Y7298" s="1"/>
      <c r="Z7298" s="1"/>
      <c r="AA7298" s="1"/>
      <c r="AB7298" s="1"/>
      <c r="AC7298" s="1"/>
      <c r="AD7298" s="1"/>
      <c r="AE7298" s="1"/>
      <c r="AF7298" s="1"/>
    </row>
    <row r="7299">
      <c r="A7299" s="2" t="s">
        <v>37001</v>
      </c>
      <c r="B7299" s="8"/>
      <c r="C7299" s="8" t="s">
        <v>428</v>
      </c>
      <c r="D7299" s="2" t="s">
        <v>464</v>
      </c>
      <c r="E7299" s="7"/>
      <c r="F7299" s="11" t="b">
        <v>0</v>
      </c>
      <c r="G7299" s="2" t="s">
        <v>37002</v>
      </c>
      <c r="H7299" s="1"/>
      <c r="I7299" s="2" t="s">
        <v>37003</v>
      </c>
      <c r="J7299" s="2" t="s">
        <v>37004</v>
      </c>
      <c r="K7299" s="1"/>
      <c r="L7299" s="1"/>
      <c r="M7299" s="1"/>
      <c r="N7299" s="1"/>
      <c r="O7299" s="1"/>
      <c r="P7299" s="1"/>
      <c r="Q7299" s="2" t="s">
        <v>37005</v>
      </c>
      <c r="R7299" s="1"/>
      <c r="S7299" s="1"/>
      <c r="T7299" s="1"/>
      <c r="U7299" s="1"/>
      <c r="V7299" s="1"/>
      <c r="W7299" s="1"/>
      <c r="X7299" s="1"/>
      <c r="Y7299" s="1"/>
      <c r="Z7299" s="1"/>
      <c r="AA7299" s="1"/>
      <c r="AB7299" s="1"/>
      <c r="AC7299" s="1"/>
      <c r="AD7299" s="1"/>
      <c r="AE7299" s="1"/>
      <c r="AF7299" s="1"/>
    </row>
    <row r="7300">
      <c r="A7300" s="2" t="s">
        <v>37006</v>
      </c>
      <c r="B7300" s="8"/>
      <c r="C7300" s="8" t="s">
        <v>428</v>
      </c>
      <c r="D7300" s="2" t="s">
        <v>102</v>
      </c>
      <c r="E7300" s="9"/>
      <c r="F7300" s="4" t="b">
        <v>1</v>
      </c>
      <c r="G7300" s="2" t="s">
        <v>37007</v>
      </c>
      <c r="H7300" s="1"/>
      <c r="I7300" s="2" t="s">
        <v>37008</v>
      </c>
      <c r="J7300" s="2" t="s">
        <v>37009</v>
      </c>
      <c r="K7300" s="2"/>
      <c r="L7300" s="1"/>
      <c r="M7300" s="1"/>
      <c r="N7300" s="1"/>
      <c r="O7300" s="1"/>
      <c r="P7300" s="2" t="s">
        <v>3287</v>
      </c>
      <c r="Q7300" s="2" t="s">
        <v>37010</v>
      </c>
      <c r="R7300" s="1"/>
      <c r="S7300" s="1"/>
      <c r="T7300" s="1"/>
      <c r="U7300" s="1"/>
      <c r="V7300" s="1"/>
      <c r="W7300" s="1"/>
      <c r="X7300" s="1"/>
      <c r="Y7300" s="1"/>
      <c r="Z7300" s="1"/>
      <c r="AA7300" s="1"/>
      <c r="AB7300" s="1"/>
      <c r="AC7300" s="1"/>
      <c r="AD7300" s="1"/>
      <c r="AE7300" s="1"/>
      <c r="AF7300" s="1"/>
    </row>
    <row r="7301">
      <c r="A7301" s="1" t="s">
        <v>37011</v>
      </c>
      <c r="B7301" s="5"/>
      <c r="C7301" s="5" t="s">
        <v>428</v>
      </c>
      <c r="D7301" s="2" t="s">
        <v>102</v>
      </c>
      <c r="E7301" s="10"/>
      <c r="F7301" s="4" t="b">
        <v>1</v>
      </c>
      <c r="G7301" s="2" t="s">
        <v>37012</v>
      </c>
      <c r="H7301" s="1"/>
      <c r="I7301" s="1" t="s">
        <v>37013</v>
      </c>
      <c r="J7301" s="1" t="s">
        <v>37014</v>
      </c>
      <c r="K7301" s="1"/>
      <c r="L7301" s="1"/>
      <c r="M7301" s="1"/>
      <c r="N7301" s="1"/>
      <c r="O7301" s="1"/>
      <c r="P7301" s="2" t="s">
        <v>4831</v>
      </c>
      <c r="Q7301" s="2" t="s">
        <v>37015</v>
      </c>
      <c r="R7301" s="1"/>
      <c r="S7301" s="1"/>
      <c r="T7301" s="1"/>
      <c r="U7301" s="1"/>
      <c r="V7301" s="1"/>
      <c r="W7301" s="1"/>
      <c r="X7301" s="1"/>
      <c r="Y7301" s="1"/>
      <c r="Z7301" s="1"/>
      <c r="AA7301" s="1"/>
      <c r="AB7301" s="1"/>
      <c r="AC7301" s="1"/>
      <c r="AD7301" s="1"/>
      <c r="AE7301" s="1"/>
      <c r="AF7301" s="1"/>
    </row>
    <row r="7302">
      <c r="A7302" s="1" t="s">
        <v>37016</v>
      </c>
      <c r="B7302" s="5"/>
      <c r="C7302" s="5" t="s">
        <v>428</v>
      </c>
      <c r="D7302" s="2" t="s">
        <v>464</v>
      </c>
      <c r="E7302" s="9"/>
      <c r="F7302" s="4" t="b">
        <v>1</v>
      </c>
      <c r="G7302" s="2" t="s">
        <v>37017</v>
      </c>
      <c r="H7302" s="1"/>
      <c r="I7302" s="1" t="s">
        <v>37018</v>
      </c>
      <c r="J7302" s="2" t="s">
        <v>37019</v>
      </c>
      <c r="K7302" s="1"/>
      <c r="L7302" s="1"/>
      <c r="M7302" s="1"/>
      <c r="N7302" s="1"/>
      <c r="O7302" s="1"/>
      <c r="P7302" s="1"/>
      <c r="Q7302" s="1" t="s">
        <v>37020</v>
      </c>
      <c r="R7302" s="1"/>
      <c r="S7302" s="1"/>
      <c r="T7302" s="1"/>
      <c r="U7302" s="1"/>
      <c r="V7302" s="1"/>
      <c r="W7302" s="1"/>
      <c r="X7302" s="1"/>
      <c r="Y7302" s="1"/>
      <c r="Z7302" s="1"/>
      <c r="AA7302" s="1"/>
      <c r="AB7302" s="1"/>
      <c r="AC7302" s="1"/>
      <c r="AD7302" s="1"/>
      <c r="AE7302" s="1"/>
      <c r="AF7302" s="1"/>
    </row>
    <row r="7303">
      <c r="A7303" s="2" t="s">
        <v>37021</v>
      </c>
      <c r="B7303" s="8"/>
      <c r="C7303" s="8" t="s">
        <v>428</v>
      </c>
      <c r="D7303" s="2" t="s">
        <v>464</v>
      </c>
      <c r="E7303" s="7"/>
      <c r="F7303" s="11" t="b">
        <v>0</v>
      </c>
      <c r="G7303" s="2" t="s">
        <v>37022</v>
      </c>
      <c r="H7303" s="1"/>
      <c r="I7303" s="2" t="s">
        <v>37023</v>
      </c>
      <c r="J7303" s="2" t="s">
        <v>37024</v>
      </c>
      <c r="K7303" s="1"/>
      <c r="L7303" s="1"/>
      <c r="M7303" s="1"/>
      <c r="N7303" s="1"/>
      <c r="O7303" s="1"/>
      <c r="P7303" s="1"/>
      <c r="Q7303" s="2" t="s">
        <v>37025</v>
      </c>
      <c r="R7303" s="1"/>
      <c r="S7303" s="1"/>
      <c r="T7303" s="1"/>
      <c r="U7303" s="1"/>
      <c r="V7303" s="1"/>
      <c r="W7303" s="1"/>
      <c r="X7303" s="1"/>
      <c r="Y7303" s="1"/>
      <c r="Z7303" s="1"/>
      <c r="AA7303" s="1"/>
      <c r="AB7303" s="1"/>
      <c r="AC7303" s="1"/>
      <c r="AD7303" s="1"/>
      <c r="AE7303" s="1"/>
      <c r="AF7303" s="1"/>
    </row>
    <row r="7304">
      <c r="A7304" s="2" t="s">
        <v>37026</v>
      </c>
      <c r="B7304" s="8"/>
      <c r="C7304" s="8" t="s">
        <v>463</v>
      </c>
      <c r="D7304" s="2" t="s">
        <v>523</v>
      </c>
      <c r="E7304" s="6"/>
      <c r="F7304" s="11" t="b">
        <v>0</v>
      </c>
      <c r="G7304" s="2" t="s">
        <v>37027</v>
      </c>
      <c r="H7304" s="1"/>
      <c r="I7304" s="2" t="s">
        <v>37028</v>
      </c>
      <c r="J7304" s="2" t="s">
        <v>37029</v>
      </c>
      <c r="K7304" s="1"/>
      <c r="L7304" s="1"/>
      <c r="M7304" s="1"/>
      <c r="N7304" s="1"/>
      <c r="O7304" s="1"/>
      <c r="P7304" s="1"/>
      <c r="Q7304" s="2" t="s">
        <v>37030</v>
      </c>
      <c r="R7304" s="1"/>
      <c r="S7304" s="1"/>
      <c r="T7304" s="1"/>
      <c r="U7304" s="1"/>
      <c r="V7304" s="1"/>
      <c r="W7304" s="1"/>
      <c r="X7304" s="1"/>
      <c r="Y7304" s="1"/>
      <c r="Z7304" s="1"/>
      <c r="AA7304" s="1"/>
      <c r="AB7304" s="1"/>
      <c r="AC7304" s="1"/>
      <c r="AD7304" s="1"/>
      <c r="AE7304" s="1"/>
      <c r="AF7304" s="1"/>
    </row>
    <row r="7305">
      <c r="A7305" s="2" t="s">
        <v>37031</v>
      </c>
      <c r="B7305" s="8"/>
      <c r="C7305" s="8" t="s">
        <v>463</v>
      </c>
      <c r="D7305" s="2" t="s">
        <v>102</v>
      </c>
      <c r="E7305" s="7"/>
      <c r="F7305" s="11" t="b">
        <v>0</v>
      </c>
      <c r="G7305" s="2" t="s">
        <v>37032</v>
      </c>
      <c r="H7305" s="1"/>
      <c r="I7305" s="2" t="s">
        <v>37033</v>
      </c>
      <c r="J7305" s="2" t="s">
        <v>37034</v>
      </c>
      <c r="K7305" s="1"/>
      <c r="L7305" s="1"/>
      <c r="M7305" s="1"/>
      <c r="N7305" s="1"/>
      <c r="O7305" s="1"/>
      <c r="P7305" s="1"/>
      <c r="Q7305" s="2" t="s">
        <v>37035</v>
      </c>
      <c r="R7305" s="1"/>
      <c r="S7305" s="1"/>
      <c r="T7305" s="1"/>
      <c r="U7305" s="1"/>
      <c r="V7305" s="1"/>
      <c r="W7305" s="1"/>
      <c r="X7305" s="1"/>
      <c r="Y7305" s="1"/>
      <c r="Z7305" s="1"/>
      <c r="AA7305" s="1"/>
      <c r="AB7305" s="1"/>
      <c r="AC7305" s="1"/>
      <c r="AD7305" s="1"/>
      <c r="AE7305" s="1"/>
      <c r="AF7305" s="1"/>
    </row>
    <row r="7306">
      <c r="A7306" s="1" t="s">
        <v>37036</v>
      </c>
      <c r="B7306" s="5"/>
      <c r="C7306" s="5" t="s">
        <v>428</v>
      </c>
      <c r="D7306" s="2" t="s">
        <v>102</v>
      </c>
      <c r="E7306" s="9"/>
      <c r="F7306" s="4" t="b">
        <v>1</v>
      </c>
      <c r="G7306" s="2" t="s">
        <v>36966</v>
      </c>
      <c r="H7306" s="1"/>
      <c r="I7306" s="1" t="s">
        <v>37036</v>
      </c>
      <c r="J7306" s="2" t="s">
        <v>37037</v>
      </c>
      <c r="K7306" s="2"/>
      <c r="L7306" s="1"/>
      <c r="M7306" s="1"/>
      <c r="N7306" s="1"/>
      <c r="O7306" s="1"/>
      <c r="P7306" s="2" t="s">
        <v>620</v>
      </c>
      <c r="Q7306" s="1" t="s">
        <v>37038</v>
      </c>
      <c r="R7306" s="1"/>
      <c r="S7306" s="1"/>
      <c r="T7306" s="1"/>
      <c r="U7306" s="1"/>
      <c r="V7306" s="1"/>
      <c r="W7306" s="1"/>
      <c r="X7306" s="1"/>
      <c r="Y7306" s="1"/>
      <c r="Z7306" s="1"/>
      <c r="AA7306" s="1"/>
      <c r="AB7306" s="1"/>
      <c r="AC7306" s="1"/>
      <c r="AD7306" s="1"/>
      <c r="AE7306" s="1"/>
      <c r="AF7306" s="1"/>
    </row>
    <row r="7307">
      <c r="A7307" s="1" t="s">
        <v>37039</v>
      </c>
      <c r="B7307" s="5"/>
      <c r="C7307" s="5" t="s">
        <v>428</v>
      </c>
      <c r="D7307" s="2" t="s">
        <v>102</v>
      </c>
      <c r="E7307" s="10"/>
      <c r="F7307" s="4" t="b">
        <v>1</v>
      </c>
      <c r="G7307" s="2" t="s">
        <v>37040</v>
      </c>
      <c r="H7307" s="1"/>
      <c r="I7307" s="1" t="s">
        <v>37041</v>
      </c>
      <c r="J7307" s="1" t="s">
        <v>37040</v>
      </c>
      <c r="K7307" s="1"/>
      <c r="L7307" s="1"/>
      <c r="M7307" s="1"/>
      <c r="N7307" s="1"/>
      <c r="O7307" s="1"/>
      <c r="P7307" s="2" t="s">
        <v>3666</v>
      </c>
      <c r="Q7307" s="2" t="s">
        <v>37042</v>
      </c>
      <c r="R7307" s="1"/>
      <c r="S7307" s="1"/>
      <c r="T7307" s="1"/>
      <c r="U7307" s="1"/>
      <c r="V7307" s="1"/>
      <c r="W7307" s="1"/>
      <c r="X7307" s="1"/>
      <c r="Y7307" s="1"/>
      <c r="Z7307" s="1"/>
      <c r="AA7307" s="1"/>
      <c r="AB7307" s="1"/>
      <c r="AC7307" s="1"/>
      <c r="AD7307" s="1"/>
      <c r="AE7307" s="1"/>
      <c r="AF7307" s="1"/>
    </row>
    <row r="7308">
      <c r="A7308" s="1" t="s">
        <v>37043</v>
      </c>
      <c r="B7308" s="5"/>
      <c r="C7308" s="5" t="s">
        <v>463</v>
      </c>
      <c r="D7308" s="2" t="s">
        <v>102</v>
      </c>
      <c r="E7308" s="9"/>
      <c r="F7308" s="11" t="b">
        <v>0</v>
      </c>
      <c r="G7308" s="2" t="s">
        <v>37044</v>
      </c>
      <c r="H7308" s="1"/>
      <c r="I7308" s="2" t="s">
        <v>37045</v>
      </c>
      <c r="J7308" s="2" t="s">
        <v>37046</v>
      </c>
      <c r="K7308" s="2"/>
      <c r="L7308" s="1"/>
      <c r="M7308" s="1"/>
      <c r="N7308" s="1"/>
      <c r="O7308" s="1"/>
      <c r="P7308" s="1"/>
      <c r="Q7308" s="1" t="s">
        <v>37047</v>
      </c>
      <c r="R7308" s="1"/>
      <c r="S7308" s="1"/>
      <c r="T7308" s="1"/>
      <c r="U7308" s="1"/>
      <c r="V7308" s="1"/>
      <c r="W7308" s="1"/>
      <c r="X7308" s="1"/>
      <c r="Y7308" s="1"/>
      <c r="Z7308" s="1"/>
      <c r="AA7308" s="1"/>
      <c r="AB7308" s="1"/>
      <c r="AC7308" s="1"/>
      <c r="AD7308" s="1"/>
      <c r="AE7308" s="1"/>
      <c r="AF7308" s="1"/>
    </row>
    <row r="7309">
      <c r="A7309" s="1" t="s">
        <v>37048</v>
      </c>
      <c r="B7309" s="5"/>
      <c r="C7309" s="5" t="s">
        <v>428</v>
      </c>
      <c r="D7309" s="2" t="s">
        <v>539</v>
      </c>
      <c r="E7309" s="10"/>
      <c r="F7309" s="4" t="b">
        <v>1</v>
      </c>
      <c r="G7309" s="2" t="s">
        <v>37049</v>
      </c>
      <c r="H7309" s="1"/>
      <c r="I7309" s="2" t="s">
        <v>37050</v>
      </c>
      <c r="J7309" s="2" t="s">
        <v>37051</v>
      </c>
      <c r="K7309" s="1"/>
      <c r="L7309" s="1"/>
      <c r="M7309" s="1"/>
      <c r="N7309" s="1"/>
      <c r="O7309" s="1"/>
      <c r="P7309" s="1"/>
      <c r="Q7309" s="2" t="s">
        <v>37052</v>
      </c>
      <c r="R7309" s="1"/>
      <c r="S7309" s="1"/>
      <c r="T7309" s="1"/>
      <c r="U7309" s="1"/>
      <c r="V7309" s="1"/>
      <c r="W7309" s="1"/>
      <c r="X7309" s="1"/>
      <c r="Y7309" s="1"/>
      <c r="Z7309" s="1"/>
      <c r="AA7309" s="1"/>
      <c r="AB7309" s="1"/>
      <c r="AC7309" s="1"/>
      <c r="AD7309" s="1"/>
      <c r="AE7309" s="1"/>
      <c r="AF7309" s="1"/>
    </row>
    <row r="7310">
      <c r="A7310" s="1" t="s">
        <v>37053</v>
      </c>
      <c r="B7310" s="5"/>
      <c r="C7310" s="5" t="s">
        <v>463</v>
      </c>
      <c r="D7310" s="1" t="s">
        <v>523</v>
      </c>
      <c r="E7310" s="6"/>
      <c r="F7310" s="11" t="b">
        <v>0</v>
      </c>
      <c r="G7310" s="2" t="s">
        <v>37054</v>
      </c>
      <c r="H7310" s="1"/>
      <c r="I7310" s="2" t="s">
        <v>37055</v>
      </c>
      <c r="J7310" s="2" t="s">
        <v>37056</v>
      </c>
      <c r="K7310" s="2"/>
      <c r="L7310" s="1"/>
      <c r="M7310" s="1"/>
      <c r="N7310" s="1"/>
      <c r="O7310" s="1"/>
      <c r="P7310" s="1"/>
      <c r="Q7310" s="1" t="s">
        <v>37057</v>
      </c>
      <c r="R7310" s="1"/>
      <c r="S7310" s="1"/>
      <c r="T7310" s="1"/>
      <c r="U7310" s="1"/>
      <c r="V7310" s="1"/>
      <c r="W7310" s="1"/>
      <c r="X7310" s="1"/>
      <c r="Y7310" s="1"/>
      <c r="Z7310" s="1"/>
      <c r="AA7310" s="1"/>
      <c r="AB7310" s="1"/>
      <c r="AC7310" s="1"/>
      <c r="AD7310" s="1"/>
      <c r="AE7310" s="1"/>
      <c r="AF7310" s="1"/>
    </row>
    <row r="7311">
      <c r="A7311" s="1" t="s">
        <v>37058</v>
      </c>
      <c r="B7311" s="5"/>
      <c r="C7311" s="5" t="s">
        <v>428</v>
      </c>
      <c r="D7311" s="2" t="s">
        <v>102</v>
      </c>
      <c r="E7311" s="10"/>
      <c r="F7311" s="4" t="b">
        <v>1</v>
      </c>
      <c r="G7311" s="2" t="s">
        <v>37059</v>
      </c>
      <c r="H7311" s="1"/>
      <c r="I7311" s="1" t="s">
        <v>37060</v>
      </c>
      <c r="J7311" s="1" t="s">
        <v>37061</v>
      </c>
      <c r="K7311" s="1"/>
      <c r="L7311" s="1"/>
      <c r="M7311" s="1"/>
      <c r="N7311" s="1"/>
      <c r="O7311" s="1"/>
      <c r="P7311" s="2" t="s">
        <v>3287</v>
      </c>
      <c r="Q7311" s="2" t="s">
        <v>37062</v>
      </c>
      <c r="R7311" s="1"/>
      <c r="S7311" s="1"/>
      <c r="T7311" s="1"/>
      <c r="U7311" s="1"/>
      <c r="V7311" s="1"/>
      <c r="W7311" s="1"/>
      <c r="X7311" s="1"/>
      <c r="Y7311" s="1"/>
      <c r="Z7311" s="1"/>
      <c r="AA7311" s="1"/>
      <c r="AB7311" s="1"/>
      <c r="AC7311" s="1"/>
      <c r="AD7311" s="1"/>
      <c r="AE7311" s="1"/>
      <c r="AF7311" s="1"/>
    </row>
    <row r="7312">
      <c r="A7312" s="2" t="s">
        <v>37063</v>
      </c>
      <c r="B7312" s="8"/>
      <c r="C7312" s="8" t="s">
        <v>428</v>
      </c>
      <c r="D7312" s="2" t="s">
        <v>102</v>
      </c>
      <c r="E7312" s="9"/>
      <c r="F7312" s="4" t="b">
        <v>1</v>
      </c>
      <c r="G7312" s="2" t="s">
        <v>37064</v>
      </c>
      <c r="H7312" s="1"/>
      <c r="I7312" s="2" t="s">
        <v>37065</v>
      </c>
      <c r="J7312" s="2" t="s">
        <v>37066</v>
      </c>
      <c r="K7312" s="2"/>
      <c r="L7312" s="1"/>
      <c r="M7312" s="1"/>
      <c r="N7312" s="1"/>
      <c r="O7312" s="1"/>
      <c r="P7312" s="2" t="s">
        <v>1097</v>
      </c>
      <c r="Q7312" s="2" t="s">
        <v>37067</v>
      </c>
      <c r="R7312" s="1"/>
      <c r="S7312" s="1"/>
      <c r="T7312" s="1"/>
      <c r="U7312" s="1"/>
      <c r="V7312" s="1"/>
      <c r="W7312" s="1"/>
      <c r="X7312" s="1"/>
      <c r="Y7312" s="1"/>
      <c r="Z7312" s="1"/>
      <c r="AA7312" s="1"/>
      <c r="AB7312" s="1"/>
      <c r="AC7312" s="1"/>
      <c r="AD7312" s="1"/>
      <c r="AE7312" s="1"/>
      <c r="AF7312" s="1"/>
    </row>
    <row r="7313">
      <c r="A7313" s="1" t="s">
        <v>37068</v>
      </c>
      <c r="B7313" s="5"/>
      <c r="C7313" s="5" t="s">
        <v>428</v>
      </c>
      <c r="D7313" s="19" t="s">
        <v>630</v>
      </c>
      <c r="E7313" s="10"/>
      <c r="F7313" s="4" t="b">
        <v>1</v>
      </c>
      <c r="G7313" s="2" t="s">
        <v>37069</v>
      </c>
      <c r="H7313" s="1"/>
      <c r="I7313" s="1" t="s">
        <v>37070</v>
      </c>
      <c r="J7313" s="1" t="s">
        <v>37071</v>
      </c>
      <c r="K7313" s="1"/>
      <c r="L7313" s="1"/>
      <c r="M7313" s="1"/>
      <c r="N7313" s="1"/>
      <c r="O7313" s="1"/>
      <c r="P7313" s="2" t="s">
        <v>3961</v>
      </c>
      <c r="Q7313" s="1" t="s">
        <v>37072</v>
      </c>
      <c r="R7313" s="1"/>
      <c r="S7313" s="1"/>
      <c r="T7313" s="1"/>
      <c r="U7313" s="1"/>
      <c r="V7313" s="1"/>
      <c r="W7313" s="1"/>
      <c r="X7313" s="1"/>
      <c r="Y7313" s="1"/>
      <c r="Z7313" s="1"/>
      <c r="AA7313" s="1"/>
      <c r="AB7313" s="1"/>
      <c r="AC7313" s="1"/>
      <c r="AD7313" s="1"/>
      <c r="AE7313" s="1"/>
      <c r="AF7313" s="1"/>
    </row>
    <row r="7314">
      <c r="A7314" s="2" t="s">
        <v>37073</v>
      </c>
      <c r="B7314" s="8"/>
      <c r="C7314" s="8" t="s">
        <v>463</v>
      </c>
      <c r="D7314" s="2" t="s">
        <v>102</v>
      </c>
      <c r="E7314" s="6"/>
      <c r="F7314" s="11" t="b">
        <v>0</v>
      </c>
      <c r="G7314" s="2" t="s">
        <v>37074</v>
      </c>
      <c r="H7314" s="1"/>
      <c r="I7314" s="2" t="s">
        <v>37075</v>
      </c>
      <c r="J7314" s="4" t="s">
        <v>37076</v>
      </c>
      <c r="K7314" s="1"/>
      <c r="L7314" s="1"/>
      <c r="M7314" s="1"/>
      <c r="N7314" s="1"/>
      <c r="O7314" s="1"/>
      <c r="P7314" s="1"/>
      <c r="Q7314" s="2" t="s">
        <v>37077</v>
      </c>
      <c r="R7314" s="1"/>
      <c r="S7314" s="1"/>
      <c r="T7314" s="1"/>
      <c r="U7314" s="1"/>
      <c r="V7314" s="1"/>
      <c r="W7314" s="1"/>
      <c r="X7314" s="1"/>
      <c r="Y7314" s="1"/>
      <c r="Z7314" s="1"/>
      <c r="AA7314" s="1"/>
      <c r="AB7314" s="1"/>
      <c r="AC7314" s="1"/>
      <c r="AD7314" s="1"/>
      <c r="AE7314" s="1"/>
      <c r="AF7314" s="1"/>
    </row>
    <row r="7315">
      <c r="A7315" s="1" t="s">
        <v>37078</v>
      </c>
      <c r="B7315" s="5"/>
      <c r="C7315" s="5" t="s">
        <v>463</v>
      </c>
      <c r="D7315" s="2" t="s">
        <v>102</v>
      </c>
      <c r="E7315" s="10"/>
      <c r="F7315" s="11" t="b">
        <v>0</v>
      </c>
      <c r="G7315" s="2" t="s">
        <v>37079</v>
      </c>
      <c r="H7315" s="1"/>
      <c r="I7315" s="1" t="s">
        <v>37080</v>
      </c>
      <c r="J7315" s="2" t="s">
        <v>37081</v>
      </c>
      <c r="K7315" s="2"/>
      <c r="L7315" s="1"/>
      <c r="M7315" s="1"/>
      <c r="N7315" s="1"/>
      <c r="O7315" s="1"/>
      <c r="P7315" s="1"/>
      <c r="Q7315" s="1" t="s">
        <v>37082</v>
      </c>
      <c r="R7315" s="1"/>
      <c r="S7315" s="1"/>
      <c r="T7315" s="1"/>
      <c r="U7315" s="1"/>
      <c r="V7315" s="1"/>
      <c r="W7315" s="1"/>
      <c r="X7315" s="1"/>
      <c r="Y7315" s="1"/>
      <c r="Z7315" s="1"/>
      <c r="AA7315" s="1"/>
      <c r="AB7315" s="1"/>
      <c r="AC7315" s="1"/>
      <c r="AD7315" s="1"/>
      <c r="AE7315" s="1"/>
      <c r="AF7315" s="1"/>
    </row>
    <row r="7316">
      <c r="A7316" s="2" t="s">
        <v>37083</v>
      </c>
      <c r="B7316" s="8"/>
      <c r="C7316" s="8" t="s">
        <v>463</v>
      </c>
      <c r="D7316" s="2" t="s">
        <v>102</v>
      </c>
      <c r="E7316" s="9"/>
      <c r="F7316" s="11" t="b">
        <v>0</v>
      </c>
      <c r="G7316" s="2" t="s">
        <v>37084</v>
      </c>
      <c r="H7316" s="1"/>
      <c r="I7316" s="2" t="s">
        <v>37085</v>
      </c>
      <c r="J7316" s="2" t="s">
        <v>37086</v>
      </c>
      <c r="K7316" s="2"/>
      <c r="L7316" s="1"/>
      <c r="M7316" s="1"/>
      <c r="N7316" s="1"/>
      <c r="O7316" s="1"/>
      <c r="P7316" s="1"/>
      <c r="Q7316" s="2" t="s">
        <v>37087</v>
      </c>
      <c r="R7316" s="1"/>
      <c r="S7316" s="1"/>
      <c r="T7316" s="1"/>
      <c r="U7316" s="1"/>
      <c r="V7316" s="1"/>
      <c r="W7316" s="1"/>
      <c r="X7316" s="1"/>
      <c r="Y7316" s="1"/>
      <c r="Z7316" s="1"/>
      <c r="AA7316" s="1"/>
      <c r="AB7316" s="1"/>
      <c r="AC7316" s="1"/>
      <c r="AD7316" s="1"/>
      <c r="AE7316" s="1"/>
      <c r="AF7316" s="1"/>
    </row>
    <row r="7317">
      <c r="A7317" s="1" t="s">
        <v>37088</v>
      </c>
      <c r="B7317" s="5"/>
      <c r="C7317" s="5" t="s">
        <v>428</v>
      </c>
      <c r="D7317" s="2" t="s">
        <v>102</v>
      </c>
      <c r="E7317" s="10"/>
      <c r="F7317" s="4" t="b">
        <v>1</v>
      </c>
      <c r="G7317" s="2" t="s">
        <v>37089</v>
      </c>
      <c r="H7317" s="1"/>
      <c r="I7317" s="1" t="s">
        <v>37090</v>
      </c>
      <c r="J7317" s="2" t="s">
        <v>37091</v>
      </c>
      <c r="K7317" s="2"/>
      <c r="L7317" s="1"/>
      <c r="M7317" s="1"/>
      <c r="N7317" s="1"/>
      <c r="O7317" s="1"/>
      <c r="P7317" s="1" t="s">
        <v>1594</v>
      </c>
      <c r="Q7317" s="2" t="s">
        <v>37092</v>
      </c>
      <c r="R7317" s="1"/>
      <c r="S7317" s="1"/>
      <c r="T7317" s="1"/>
      <c r="U7317" s="1"/>
      <c r="V7317" s="1"/>
      <c r="W7317" s="1"/>
      <c r="X7317" s="1"/>
      <c r="Y7317" s="1"/>
      <c r="Z7317" s="1"/>
      <c r="AA7317" s="1"/>
      <c r="AB7317" s="1"/>
      <c r="AC7317" s="1"/>
      <c r="AD7317" s="1"/>
      <c r="AE7317" s="1"/>
      <c r="AF7317" s="1"/>
    </row>
    <row r="7318">
      <c r="A7318" s="2" t="s">
        <v>37093</v>
      </c>
      <c r="B7318" s="8"/>
      <c r="C7318" s="8" t="s">
        <v>428</v>
      </c>
      <c r="D7318" s="2" t="s">
        <v>464</v>
      </c>
      <c r="E7318" s="9"/>
      <c r="F7318" s="11" t="b">
        <v>0</v>
      </c>
      <c r="G7318" s="2" t="s">
        <v>37094</v>
      </c>
      <c r="H7318" s="1"/>
      <c r="I7318" s="2" t="s">
        <v>37095</v>
      </c>
      <c r="J7318" s="2" t="s">
        <v>37096</v>
      </c>
      <c r="K7318" s="2"/>
      <c r="L7318" s="1"/>
      <c r="M7318" s="1"/>
      <c r="N7318" s="1"/>
      <c r="O7318" s="1"/>
      <c r="P7318" s="1"/>
      <c r="Q7318" s="2" t="s">
        <v>37097</v>
      </c>
      <c r="R7318" s="1"/>
      <c r="S7318" s="1"/>
      <c r="T7318" s="1"/>
      <c r="U7318" s="1"/>
      <c r="V7318" s="1"/>
      <c r="W7318" s="1"/>
      <c r="X7318" s="1"/>
      <c r="Y7318" s="1"/>
      <c r="Z7318" s="1"/>
      <c r="AA7318" s="1"/>
      <c r="AB7318" s="1"/>
      <c r="AC7318" s="1"/>
      <c r="AD7318" s="1"/>
      <c r="AE7318" s="1"/>
      <c r="AF7318" s="1"/>
    </row>
    <row r="7319">
      <c r="A7319" s="2" t="s">
        <v>37098</v>
      </c>
      <c r="B7319" s="8"/>
      <c r="C7319" s="8" t="s">
        <v>463</v>
      </c>
      <c r="D7319" s="2" t="s">
        <v>523</v>
      </c>
      <c r="E7319" s="10"/>
      <c r="F7319" s="11" t="b">
        <v>0</v>
      </c>
      <c r="G7319" s="2" t="s">
        <v>37099</v>
      </c>
      <c r="H7319" s="1"/>
      <c r="I7319" s="2" t="s">
        <v>37100</v>
      </c>
      <c r="J7319" s="2" t="s">
        <v>37101</v>
      </c>
      <c r="K7319" s="2"/>
      <c r="L7319" s="1"/>
      <c r="M7319" s="1"/>
      <c r="N7319" s="1"/>
      <c r="O7319" s="1"/>
      <c r="P7319" s="1"/>
      <c r="Q7319" s="2" t="s">
        <v>37102</v>
      </c>
      <c r="R7319" s="1"/>
      <c r="S7319" s="1"/>
      <c r="T7319" s="1"/>
      <c r="U7319" s="1"/>
      <c r="V7319" s="1"/>
      <c r="W7319" s="1"/>
      <c r="X7319" s="1"/>
      <c r="Y7319" s="1"/>
      <c r="Z7319" s="1"/>
      <c r="AA7319" s="1"/>
      <c r="AB7319" s="1"/>
      <c r="AC7319" s="1"/>
      <c r="AD7319" s="1"/>
      <c r="AE7319" s="1"/>
      <c r="AF7319" s="1"/>
    </row>
    <row r="7320">
      <c r="A7320" s="2" t="s">
        <v>37103</v>
      </c>
      <c r="B7320" s="8"/>
      <c r="C7320" s="8" t="s">
        <v>463</v>
      </c>
      <c r="D7320" s="2" t="s">
        <v>102</v>
      </c>
      <c r="E7320" s="9"/>
      <c r="F7320" s="11" t="b">
        <v>0</v>
      </c>
      <c r="G7320" s="2" t="s">
        <v>37104</v>
      </c>
      <c r="H7320" s="1"/>
      <c r="I7320" s="2" t="s">
        <v>37105</v>
      </c>
      <c r="J7320" s="2" t="s">
        <v>37106</v>
      </c>
      <c r="K7320" s="2"/>
      <c r="L7320" s="1"/>
      <c r="M7320" s="1"/>
      <c r="N7320" s="1"/>
      <c r="O7320" s="1"/>
      <c r="P7320" s="1"/>
      <c r="Q7320" s="2" t="s">
        <v>37107</v>
      </c>
      <c r="R7320" s="1"/>
      <c r="S7320" s="1"/>
      <c r="T7320" s="1"/>
      <c r="U7320" s="1"/>
      <c r="V7320" s="1"/>
      <c r="W7320" s="1"/>
      <c r="X7320" s="1"/>
      <c r="Y7320" s="1"/>
      <c r="Z7320" s="1"/>
      <c r="AA7320" s="1"/>
      <c r="AB7320" s="1"/>
      <c r="AC7320" s="1"/>
      <c r="AD7320" s="1"/>
      <c r="AE7320" s="1"/>
      <c r="AF7320" s="1"/>
    </row>
    <row r="7321">
      <c r="A7321" s="1" t="s">
        <v>37108</v>
      </c>
      <c r="B7321" s="5"/>
      <c r="C7321" s="5" t="s">
        <v>428</v>
      </c>
      <c r="D7321" s="2" t="s">
        <v>102</v>
      </c>
      <c r="E7321" s="10"/>
      <c r="F7321" s="4" t="b">
        <v>1</v>
      </c>
      <c r="G7321" s="2" t="s">
        <v>37109</v>
      </c>
      <c r="H7321" s="1"/>
      <c r="I7321" s="1" t="s">
        <v>37110</v>
      </c>
      <c r="J7321" s="1" t="s">
        <v>37108</v>
      </c>
      <c r="K7321" s="1"/>
      <c r="L7321" s="1"/>
      <c r="M7321" s="1"/>
      <c r="N7321" s="1"/>
      <c r="O7321" s="1"/>
      <c r="P7321" s="2" t="s">
        <v>620</v>
      </c>
      <c r="Q7321" s="1" t="s">
        <v>37111</v>
      </c>
      <c r="R7321" s="1"/>
      <c r="S7321" s="1"/>
      <c r="T7321" s="1"/>
      <c r="U7321" s="1"/>
      <c r="V7321" s="1"/>
      <c r="W7321" s="1"/>
      <c r="X7321" s="1"/>
      <c r="Y7321" s="1"/>
      <c r="Z7321" s="1"/>
      <c r="AA7321" s="1"/>
      <c r="AB7321" s="1"/>
      <c r="AC7321" s="1"/>
      <c r="AD7321" s="1"/>
      <c r="AE7321" s="1"/>
      <c r="AF7321" s="1"/>
    </row>
    <row r="7322">
      <c r="A7322" s="2" t="s">
        <v>37112</v>
      </c>
      <c r="B7322" s="8"/>
      <c r="C7322" s="8" t="s">
        <v>428</v>
      </c>
      <c r="D7322" s="2" t="s">
        <v>464</v>
      </c>
      <c r="E7322" s="9"/>
      <c r="F7322" s="4" t="b">
        <v>1</v>
      </c>
      <c r="G7322" s="2" t="s">
        <v>37113</v>
      </c>
      <c r="H7322" s="1"/>
      <c r="I7322" s="2" t="s">
        <v>37114</v>
      </c>
      <c r="J7322" s="2" t="s">
        <v>37115</v>
      </c>
      <c r="K7322" s="2"/>
      <c r="L7322" s="1"/>
      <c r="M7322" s="1"/>
      <c r="N7322" s="1"/>
      <c r="O7322" s="1"/>
      <c r="P7322" s="1"/>
      <c r="Q7322" s="2" t="s">
        <v>37116</v>
      </c>
      <c r="R7322" s="1"/>
      <c r="S7322" s="1"/>
      <c r="T7322" s="1"/>
      <c r="U7322" s="1"/>
      <c r="V7322" s="1"/>
      <c r="W7322" s="1"/>
      <c r="X7322" s="1"/>
      <c r="Y7322" s="1"/>
      <c r="Z7322" s="1"/>
      <c r="AA7322" s="1"/>
      <c r="AB7322" s="1"/>
      <c r="AC7322" s="1"/>
      <c r="AD7322" s="1"/>
      <c r="AE7322" s="1"/>
      <c r="AF7322" s="1"/>
    </row>
    <row r="7323">
      <c r="A7323" s="2" t="s">
        <v>37117</v>
      </c>
      <c r="B7323" s="8"/>
      <c r="C7323" s="8" t="s">
        <v>428</v>
      </c>
      <c r="D7323" s="2" t="s">
        <v>102</v>
      </c>
      <c r="E7323" s="7"/>
      <c r="F7323" s="11" t="b">
        <v>0</v>
      </c>
      <c r="G7323" s="2" t="s">
        <v>37118</v>
      </c>
      <c r="H7323" s="1"/>
      <c r="I7323" s="2" t="s">
        <v>37119</v>
      </c>
      <c r="J7323" s="2" t="s">
        <v>37120</v>
      </c>
      <c r="K7323" s="1"/>
      <c r="L7323" s="1"/>
      <c r="M7323" s="1"/>
      <c r="N7323" s="1"/>
      <c r="O7323" s="1"/>
      <c r="P7323" s="2" t="s">
        <v>7812</v>
      </c>
      <c r="Q7323" s="2" t="s">
        <v>37121</v>
      </c>
      <c r="R7323" s="1"/>
      <c r="S7323" s="1"/>
      <c r="T7323" s="1"/>
      <c r="U7323" s="1"/>
      <c r="V7323" s="1"/>
      <c r="W7323" s="1"/>
      <c r="X7323" s="1"/>
      <c r="Y7323" s="1"/>
      <c r="Z7323" s="1"/>
      <c r="AA7323" s="1"/>
      <c r="AB7323" s="1"/>
      <c r="AC7323" s="1"/>
      <c r="AD7323" s="1"/>
      <c r="AE7323" s="1"/>
      <c r="AF7323" s="1"/>
    </row>
    <row r="7324">
      <c r="A7324" s="1" t="s">
        <v>37122</v>
      </c>
      <c r="B7324" s="5"/>
      <c r="C7324" s="5" t="s">
        <v>428</v>
      </c>
      <c r="D7324" s="2" t="s">
        <v>102</v>
      </c>
      <c r="E7324" s="9"/>
      <c r="F7324" s="4" t="b">
        <v>1</v>
      </c>
      <c r="G7324" s="2" t="s">
        <v>37123</v>
      </c>
      <c r="H7324" s="1"/>
      <c r="I7324" s="1" t="s">
        <v>37124</v>
      </c>
      <c r="J7324" s="2" t="s">
        <v>37125</v>
      </c>
      <c r="K7324" s="2"/>
      <c r="L7324" s="1"/>
      <c r="M7324" s="1"/>
      <c r="N7324" s="1"/>
      <c r="O7324" s="1"/>
      <c r="P7324" s="1" t="s">
        <v>1594</v>
      </c>
      <c r="Q7324" s="2" t="s">
        <v>37126</v>
      </c>
      <c r="R7324" s="1"/>
      <c r="S7324" s="1"/>
      <c r="T7324" s="1"/>
      <c r="U7324" s="1"/>
      <c r="V7324" s="1"/>
      <c r="W7324" s="1"/>
      <c r="X7324" s="1"/>
      <c r="Y7324" s="1"/>
      <c r="Z7324" s="1"/>
      <c r="AA7324" s="1"/>
      <c r="AB7324" s="1"/>
      <c r="AC7324" s="1"/>
      <c r="AD7324" s="1"/>
      <c r="AE7324" s="1"/>
      <c r="AF7324" s="1"/>
    </row>
    <row r="7325">
      <c r="A7325" s="1" t="s">
        <v>37127</v>
      </c>
      <c r="B7325" s="5"/>
      <c r="C7325" s="5" t="s">
        <v>428</v>
      </c>
      <c r="D7325" s="1" t="s">
        <v>523</v>
      </c>
      <c r="E7325" s="7"/>
      <c r="F7325" s="4" t="b">
        <v>1</v>
      </c>
      <c r="G7325" s="2" t="s">
        <v>37128</v>
      </c>
      <c r="H7325" s="1"/>
      <c r="I7325" s="1" t="s">
        <v>37129</v>
      </c>
      <c r="J7325" s="2" t="s">
        <v>37130</v>
      </c>
      <c r="K7325" s="2"/>
      <c r="L7325" s="1"/>
      <c r="M7325" s="1"/>
      <c r="N7325" s="1"/>
      <c r="O7325" s="1"/>
      <c r="P7325" s="2" t="s">
        <v>614</v>
      </c>
      <c r="Q7325" s="2" t="s">
        <v>37131</v>
      </c>
      <c r="R7325" s="1"/>
      <c r="S7325" s="1"/>
      <c r="T7325" s="1"/>
      <c r="U7325" s="1"/>
      <c r="V7325" s="1"/>
      <c r="W7325" s="1"/>
      <c r="X7325" s="1"/>
      <c r="Y7325" s="1"/>
      <c r="Z7325" s="1"/>
      <c r="AA7325" s="1"/>
      <c r="AB7325" s="1"/>
      <c r="AC7325" s="1"/>
      <c r="AD7325" s="1"/>
      <c r="AE7325" s="1"/>
      <c r="AF7325" s="1"/>
    </row>
    <row r="7326">
      <c r="A7326" s="2" t="s">
        <v>37132</v>
      </c>
      <c r="B7326" s="8"/>
      <c r="C7326" s="8" t="s">
        <v>474</v>
      </c>
      <c r="D7326" s="2" t="s">
        <v>475</v>
      </c>
      <c r="E7326" s="9"/>
      <c r="F7326" s="4" t="b">
        <v>1</v>
      </c>
      <c r="G7326" s="2" t="s">
        <v>37133</v>
      </c>
      <c r="H7326" s="1"/>
      <c r="I7326" s="2" t="s">
        <v>37134</v>
      </c>
      <c r="J7326" s="2" t="s">
        <v>37135</v>
      </c>
      <c r="K7326" s="2"/>
      <c r="L7326" s="1"/>
      <c r="M7326" s="1"/>
      <c r="N7326" s="1"/>
      <c r="O7326" s="1"/>
      <c r="P7326" s="1"/>
      <c r="Q7326" s="2" t="s">
        <v>37136</v>
      </c>
      <c r="R7326" s="1"/>
      <c r="S7326" s="1"/>
      <c r="T7326" s="2" t="s">
        <v>37137</v>
      </c>
      <c r="U7326" s="1"/>
      <c r="V7326" s="1"/>
      <c r="W7326" s="1"/>
      <c r="X7326" s="1"/>
      <c r="Y7326" s="1"/>
      <c r="Z7326" s="1"/>
      <c r="AA7326" s="1"/>
      <c r="AB7326" s="1"/>
      <c r="AC7326" s="1"/>
      <c r="AD7326" s="1"/>
      <c r="AE7326" s="1"/>
      <c r="AF7326" s="1"/>
    </row>
    <row r="7327">
      <c r="A7327" s="2" t="s">
        <v>37138</v>
      </c>
      <c r="B7327" s="8"/>
      <c r="C7327" s="8" t="s">
        <v>463</v>
      </c>
      <c r="D7327" s="2" t="s">
        <v>523</v>
      </c>
      <c r="E7327" s="10"/>
      <c r="F7327" s="4" t="b">
        <v>0</v>
      </c>
      <c r="G7327" s="2" t="s">
        <v>37132</v>
      </c>
      <c r="H7327" s="1"/>
      <c r="I7327" s="2" t="s">
        <v>37139</v>
      </c>
      <c r="J7327" s="2" t="s">
        <v>37140</v>
      </c>
      <c r="K7327" s="2"/>
      <c r="L7327" s="1"/>
      <c r="M7327" s="1"/>
      <c r="N7327" s="1"/>
      <c r="O7327" s="1"/>
      <c r="P7327" s="1"/>
      <c r="Q7327" s="2" t="s">
        <v>37141</v>
      </c>
      <c r="R7327" s="1"/>
      <c r="S7327" s="1"/>
      <c r="T7327" s="1"/>
      <c r="U7327" s="1"/>
      <c r="V7327" s="1"/>
      <c r="W7327" s="1"/>
      <c r="X7327" s="1"/>
      <c r="Y7327" s="1"/>
      <c r="Z7327" s="1"/>
      <c r="AA7327" s="1"/>
      <c r="AB7327" s="1"/>
      <c r="AC7327" s="1"/>
      <c r="AD7327" s="1"/>
      <c r="AE7327" s="1"/>
      <c r="AF7327" s="1"/>
    </row>
    <row r="7328">
      <c r="A7328" s="2" t="s">
        <v>37142</v>
      </c>
      <c r="B7328" s="8"/>
      <c r="C7328" s="8" t="s">
        <v>463</v>
      </c>
      <c r="D7328" s="2" t="s">
        <v>102</v>
      </c>
      <c r="E7328" s="9"/>
      <c r="F7328" s="4" t="b">
        <v>0</v>
      </c>
      <c r="G7328" s="2" t="s">
        <v>37143</v>
      </c>
      <c r="H7328" s="1"/>
      <c r="I7328" s="2" t="s">
        <v>37144</v>
      </c>
      <c r="J7328" s="2" t="s">
        <v>37145</v>
      </c>
      <c r="K7328" s="2"/>
      <c r="L7328" s="1"/>
      <c r="M7328" s="1"/>
      <c r="N7328" s="1"/>
      <c r="O7328" s="1"/>
      <c r="P7328" s="2" t="s">
        <v>913</v>
      </c>
      <c r="Q7328" s="2" t="s">
        <v>37146</v>
      </c>
      <c r="R7328" s="1"/>
      <c r="S7328" s="1"/>
      <c r="T7328" s="1"/>
      <c r="U7328" s="1"/>
      <c r="V7328" s="1"/>
      <c r="W7328" s="1"/>
      <c r="X7328" s="1"/>
      <c r="Y7328" s="1"/>
      <c r="Z7328" s="1"/>
      <c r="AA7328" s="1"/>
      <c r="AB7328" s="1"/>
      <c r="AC7328" s="1"/>
      <c r="AD7328" s="1"/>
      <c r="AE7328" s="1"/>
      <c r="AF7328" s="1"/>
    </row>
    <row r="7329">
      <c r="A7329" s="2" t="s">
        <v>37147</v>
      </c>
      <c r="B7329" s="8"/>
      <c r="C7329" s="8" t="s">
        <v>463</v>
      </c>
      <c r="D7329" s="2" t="s">
        <v>102</v>
      </c>
      <c r="E7329" s="10"/>
      <c r="F7329" s="4" t="b">
        <v>0</v>
      </c>
      <c r="G7329" s="2" t="s">
        <v>37148</v>
      </c>
      <c r="H7329" s="1"/>
      <c r="I7329" s="2" t="s">
        <v>37149</v>
      </c>
      <c r="J7329" s="2" t="s">
        <v>37150</v>
      </c>
      <c r="K7329" s="2"/>
      <c r="L7329" s="1"/>
      <c r="M7329" s="1"/>
      <c r="N7329" s="1"/>
      <c r="O7329" s="1"/>
      <c r="P7329" s="1"/>
      <c r="Q7329" s="2" t="s">
        <v>37151</v>
      </c>
      <c r="R7329" s="1"/>
      <c r="S7329" s="1"/>
      <c r="T7329" s="1"/>
      <c r="U7329" s="1"/>
      <c r="V7329" s="1"/>
      <c r="W7329" s="1"/>
      <c r="X7329" s="1"/>
      <c r="Y7329" s="1"/>
      <c r="Z7329" s="1"/>
      <c r="AA7329" s="1"/>
      <c r="AB7329" s="1"/>
      <c r="AC7329" s="1"/>
      <c r="AD7329" s="1"/>
      <c r="AE7329" s="1"/>
      <c r="AF7329" s="1"/>
    </row>
    <row r="7330">
      <c r="A7330" s="1" t="s">
        <v>37152</v>
      </c>
      <c r="B7330" s="5"/>
      <c r="C7330" s="5" t="s">
        <v>463</v>
      </c>
      <c r="D7330" s="2" t="s">
        <v>102</v>
      </c>
      <c r="E7330" s="9"/>
      <c r="F7330" s="11" t="b">
        <v>0</v>
      </c>
      <c r="G7330" s="2" t="s">
        <v>37153</v>
      </c>
      <c r="H7330" s="1"/>
      <c r="I7330" s="1" t="s">
        <v>37154</v>
      </c>
      <c r="J7330" s="2" t="s">
        <v>37155</v>
      </c>
      <c r="K7330" s="2"/>
      <c r="L7330" s="1"/>
      <c r="M7330" s="1"/>
      <c r="N7330" s="1"/>
      <c r="O7330" s="1"/>
      <c r="P7330" s="2" t="s">
        <v>680</v>
      </c>
      <c r="Q7330" s="1" t="s">
        <v>37156</v>
      </c>
      <c r="R7330" s="1"/>
      <c r="S7330" s="1"/>
      <c r="T7330" s="1"/>
      <c r="U7330" s="1"/>
      <c r="V7330" s="1"/>
      <c r="W7330" s="1"/>
      <c r="X7330" s="1"/>
      <c r="Y7330" s="1"/>
      <c r="Z7330" s="1"/>
      <c r="AA7330" s="1"/>
      <c r="AB7330" s="1"/>
      <c r="AC7330" s="1"/>
      <c r="AD7330" s="1"/>
      <c r="AE7330" s="1"/>
      <c r="AF7330" s="1"/>
    </row>
    <row r="7331">
      <c r="A7331" s="1" t="s">
        <v>37157</v>
      </c>
      <c r="B7331" s="5"/>
      <c r="C7331" s="5" t="s">
        <v>463</v>
      </c>
      <c r="D7331" s="2" t="s">
        <v>102</v>
      </c>
      <c r="E7331" s="10"/>
      <c r="F7331" s="11" t="b">
        <v>0</v>
      </c>
      <c r="G7331" s="2" t="s">
        <v>37158</v>
      </c>
      <c r="H7331" s="1"/>
      <c r="I7331" s="1" t="s">
        <v>37159</v>
      </c>
      <c r="J7331" s="2" t="s">
        <v>37160</v>
      </c>
      <c r="K7331" s="2"/>
      <c r="L7331" s="1"/>
      <c r="M7331" s="1"/>
      <c r="N7331" s="1"/>
      <c r="O7331" s="1"/>
      <c r="P7331" s="2" t="s">
        <v>620</v>
      </c>
      <c r="Q7331" s="1" t="s">
        <v>37161</v>
      </c>
      <c r="R7331" s="1"/>
      <c r="S7331" s="1"/>
      <c r="T7331" s="1"/>
      <c r="U7331" s="1"/>
      <c r="V7331" s="1"/>
      <c r="W7331" s="1"/>
      <c r="X7331" s="1"/>
      <c r="Y7331" s="1"/>
      <c r="Z7331" s="1"/>
      <c r="AA7331" s="1"/>
      <c r="AB7331" s="1"/>
      <c r="AC7331" s="1"/>
      <c r="AD7331" s="1"/>
      <c r="AE7331" s="1"/>
      <c r="AF7331" s="1"/>
    </row>
    <row r="7332">
      <c r="A7332" s="1" t="s">
        <v>37162</v>
      </c>
      <c r="B7332" s="5"/>
      <c r="C7332" s="5" t="s">
        <v>463</v>
      </c>
      <c r="D7332" s="2" t="s">
        <v>102</v>
      </c>
      <c r="E7332" s="9"/>
      <c r="F7332" s="11" t="b">
        <v>0</v>
      </c>
      <c r="G7332" s="2" t="s">
        <v>37163</v>
      </c>
      <c r="H7332" s="1"/>
      <c r="I7332" s="2" t="s">
        <v>37164</v>
      </c>
      <c r="J7332" s="2" t="s">
        <v>37165</v>
      </c>
      <c r="K7332" s="2"/>
      <c r="L7332" s="1"/>
      <c r="M7332" s="1"/>
      <c r="N7332" s="1"/>
      <c r="O7332" s="1"/>
      <c r="P7332" s="1"/>
      <c r="Q7332" s="1" t="s">
        <v>37166</v>
      </c>
      <c r="R7332" s="1"/>
      <c r="S7332" s="1"/>
      <c r="T7332" s="1"/>
      <c r="U7332" s="1"/>
      <c r="V7332" s="1"/>
      <c r="W7332" s="1"/>
      <c r="X7332" s="1"/>
      <c r="Y7332" s="1"/>
      <c r="Z7332" s="1"/>
      <c r="AA7332" s="1"/>
      <c r="AB7332" s="1"/>
      <c r="AC7332" s="1"/>
      <c r="AD7332" s="1"/>
      <c r="AE7332" s="1"/>
      <c r="AF7332" s="1"/>
    </row>
    <row r="7333">
      <c r="A7333" s="2" t="s">
        <v>37167</v>
      </c>
      <c r="B7333" s="8"/>
      <c r="C7333" s="8" t="s">
        <v>428</v>
      </c>
      <c r="D7333" s="2" t="s">
        <v>464</v>
      </c>
      <c r="E7333" s="7"/>
      <c r="F7333" s="11" t="b">
        <v>0</v>
      </c>
      <c r="G7333" s="2" t="s">
        <v>37168</v>
      </c>
      <c r="H7333" s="1"/>
      <c r="I7333" s="2" t="s">
        <v>37169</v>
      </c>
      <c r="J7333" s="2" t="s">
        <v>37170</v>
      </c>
      <c r="K7333" s="2"/>
      <c r="L7333" s="1"/>
      <c r="M7333" s="1"/>
      <c r="N7333" s="1"/>
      <c r="O7333" s="1"/>
      <c r="P7333" s="1"/>
      <c r="Q7333" s="2" t="s">
        <v>37171</v>
      </c>
      <c r="R7333" s="2" t="s">
        <v>37172</v>
      </c>
      <c r="S7333" s="1"/>
      <c r="T7333" s="1"/>
      <c r="U7333" s="1"/>
      <c r="V7333" s="1"/>
      <c r="W7333" s="1"/>
      <c r="X7333" s="1"/>
      <c r="Y7333" s="1"/>
      <c r="Z7333" s="1"/>
      <c r="AA7333" s="1"/>
      <c r="AB7333" s="1"/>
      <c r="AC7333" s="1"/>
      <c r="AD7333" s="1"/>
      <c r="AE7333" s="1"/>
      <c r="AF7333" s="1"/>
    </row>
    <row r="7334">
      <c r="A7334" s="2" t="s">
        <v>37173</v>
      </c>
      <c r="B7334" s="8"/>
      <c r="C7334" s="8" t="s">
        <v>428</v>
      </c>
      <c r="D7334" s="2" t="s">
        <v>102</v>
      </c>
      <c r="E7334" s="6"/>
      <c r="F7334" s="11" t="b">
        <v>0</v>
      </c>
      <c r="G7334" s="2" t="s">
        <v>37173</v>
      </c>
      <c r="H7334" s="1"/>
      <c r="I7334" s="2" t="s">
        <v>37174</v>
      </c>
      <c r="J7334" s="2"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37177</v>
      </c>
      <c r="H7335" s="1"/>
      <c r="I7335" s="1" t="s">
        <v>37178</v>
      </c>
      <c r="J7335" s="2" t="s">
        <v>37179</v>
      </c>
      <c r="K7335" s="2"/>
      <c r="L7335" s="1"/>
      <c r="M7335" s="1"/>
      <c r="N7335" s="2" t="s">
        <v>23670</v>
      </c>
      <c r="O7335" s="1"/>
      <c r="P7335" s="1"/>
      <c r="Q7335" s="2" t="s">
        <v>37180</v>
      </c>
      <c r="R7335" s="1"/>
      <c r="S7335" s="1"/>
      <c r="T7335" s="1"/>
      <c r="U7335" s="1"/>
      <c r="V7335" s="1"/>
      <c r="W7335" s="1"/>
      <c r="X7335" s="1"/>
      <c r="Y7335" s="1"/>
      <c r="Z7335" s="1"/>
      <c r="AA7335" s="1"/>
      <c r="AB7335" s="1"/>
      <c r="AC7335" s="1"/>
      <c r="AD7335" s="1"/>
      <c r="AE7335" s="1"/>
      <c r="AF7335" s="1"/>
    </row>
    <row r="7336">
      <c r="A7336" s="2" t="s">
        <v>37181</v>
      </c>
      <c r="B7336" s="8"/>
      <c r="C7336" s="8" t="s">
        <v>428</v>
      </c>
      <c r="D7336" s="2" t="s">
        <v>102</v>
      </c>
      <c r="E7336" s="6"/>
      <c r="F7336" s="11" t="b">
        <v>0</v>
      </c>
      <c r="G7336" s="2" t="s">
        <v>37182</v>
      </c>
      <c r="H7336" s="1"/>
      <c r="I7336" s="2" t="s">
        <v>37183</v>
      </c>
      <c r="J7336" s="2" t="s">
        <v>37184</v>
      </c>
      <c r="K7336" s="1"/>
      <c r="L7336" s="1"/>
      <c r="M7336" s="1"/>
      <c r="N7336" s="1"/>
      <c r="O7336" s="1"/>
      <c r="P7336" s="1"/>
      <c r="Q7336" s="2" t="s">
        <v>37185</v>
      </c>
      <c r="R7336" s="1"/>
      <c r="S7336" s="1"/>
      <c r="T7336" s="1"/>
      <c r="U7336" s="1"/>
      <c r="V7336" s="1"/>
      <c r="W7336" s="1"/>
      <c r="X7336" s="1"/>
      <c r="Y7336" s="1"/>
      <c r="Z7336" s="1"/>
      <c r="AA7336" s="1"/>
      <c r="AB7336" s="1"/>
      <c r="AC7336" s="1"/>
      <c r="AD7336" s="1"/>
      <c r="AE7336" s="1"/>
      <c r="AF7336" s="1"/>
    </row>
    <row r="7337">
      <c r="A7337" s="2" t="s">
        <v>37186</v>
      </c>
      <c r="B7337" s="5"/>
      <c r="C7337" s="5" t="s">
        <v>428</v>
      </c>
      <c r="D7337" s="2" t="s">
        <v>102</v>
      </c>
      <c r="E7337" s="10"/>
      <c r="F7337" s="4" t="b">
        <v>1</v>
      </c>
      <c r="G7337" s="2" t="s">
        <v>37187</v>
      </c>
      <c r="H7337" s="1"/>
      <c r="I7337" s="2" t="s">
        <v>37188</v>
      </c>
      <c r="J7337" s="2" t="s">
        <v>37189</v>
      </c>
      <c r="K7337" s="2"/>
      <c r="L7337" s="1"/>
      <c r="M7337" s="1"/>
      <c r="N7337" s="1"/>
      <c r="O7337" s="1"/>
      <c r="P7337" s="2" t="s">
        <v>3666</v>
      </c>
      <c r="Q7337" s="2" t="s">
        <v>37190</v>
      </c>
      <c r="R7337" s="1"/>
      <c r="S7337" s="1"/>
      <c r="T7337" s="1"/>
      <c r="U7337" s="1"/>
      <c r="V7337" s="1"/>
      <c r="W7337" s="1"/>
      <c r="X7337" s="1"/>
      <c r="Y7337" s="1"/>
      <c r="Z7337" s="1"/>
      <c r="AA7337" s="1"/>
      <c r="AB7337" s="1"/>
      <c r="AC7337" s="1"/>
      <c r="AD7337" s="1"/>
      <c r="AE7337" s="1"/>
      <c r="AF7337" s="1"/>
    </row>
    <row r="7338">
      <c r="A7338" s="1" t="s">
        <v>37191</v>
      </c>
      <c r="B7338" s="5"/>
      <c r="C7338" s="5" t="s">
        <v>428</v>
      </c>
      <c r="D7338" s="2" t="s">
        <v>102</v>
      </c>
      <c r="E7338" s="9"/>
      <c r="F7338" s="4" t="b">
        <v>1</v>
      </c>
      <c r="G7338" s="2" t="s">
        <v>37192</v>
      </c>
      <c r="H7338" s="1"/>
      <c r="I7338" s="1" t="s">
        <v>37193</v>
      </c>
      <c r="J7338" s="2" t="s">
        <v>37194</v>
      </c>
      <c r="K7338" s="2"/>
      <c r="L7338" s="1"/>
      <c r="M7338" s="1"/>
      <c r="N7338" s="1"/>
      <c r="O7338" s="1"/>
      <c r="P7338" s="1" t="s">
        <v>1594</v>
      </c>
      <c r="Q7338" s="2" t="s">
        <v>37195</v>
      </c>
      <c r="R7338" s="1"/>
      <c r="S7338" s="1"/>
      <c r="T7338" s="1"/>
      <c r="U7338" s="1"/>
      <c r="V7338" s="1"/>
      <c r="W7338" s="1"/>
      <c r="X7338" s="1"/>
      <c r="Y7338" s="1"/>
      <c r="Z7338" s="1"/>
      <c r="AA7338" s="1"/>
      <c r="AB7338" s="1"/>
      <c r="AC7338" s="1"/>
      <c r="AD7338" s="1"/>
      <c r="AE7338" s="1"/>
      <c r="AF7338" s="1"/>
    </row>
    <row r="7339">
      <c r="A7339" s="2" t="s">
        <v>37196</v>
      </c>
      <c r="B7339" s="8"/>
      <c r="C7339" s="8" t="s">
        <v>428</v>
      </c>
      <c r="D7339" s="19" t="s">
        <v>630</v>
      </c>
      <c r="E7339" s="7"/>
      <c r="F7339" s="11" t="b">
        <v>0</v>
      </c>
      <c r="G7339" s="2" t="s">
        <v>37197</v>
      </c>
      <c r="H7339" s="1"/>
      <c r="I7339" s="2" t="s">
        <v>37198</v>
      </c>
      <c r="J7339" s="2" t="s">
        <v>37199</v>
      </c>
      <c r="K7339" s="1"/>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2" t="s">
        <v>37201</v>
      </c>
      <c r="B7340" s="8"/>
      <c r="C7340" s="8" t="s">
        <v>463</v>
      </c>
      <c r="D7340" s="2" t="s">
        <v>464</v>
      </c>
      <c r="E7340" s="6"/>
      <c r="F7340" s="11" t="b">
        <v>0</v>
      </c>
      <c r="G7340" s="2" t="s">
        <v>37202</v>
      </c>
      <c r="H7340" s="1"/>
      <c r="I7340" s="2" t="s">
        <v>37203</v>
      </c>
      <c r="J7340" s="2" t="s">
        <v>37204</v>
      </c>
      <c r="K7340" s="1"/>
      <c r="L7340" s="1"/>
      <c r="M7340" s="1"/>
      <c r="N7340" s="1"/>
      <c r="O7340" s="1"/>
      <c r="P7340" s="1"/>
      <c r="Q7340" s="2" t="s">
        <v>37205</v>
      </c>
      <c r="R7340" s="1"/>
      <c r="S7340" s="1"/>
      <c r="T7340" s="1"/>
      <c r="U7340" s="1"/>
      <c r="V7340" s="1"/>
      <c r="W7340" s="1"/>
      <c r="X7340" s="1"/>
      <c r="Y7340" s="1"/>
      <c r="Z7340" s="1"/>
      <c r="AA7340" s="1"/>
      <c r="AB7340" s="1"/>
      <c r="AC7340" s="1"/>
      <c r="AD7340" s="1"/>
      <c r="AE7340" s="1"/>
      <c r="AF7340" s="1"/>
    </row>
    <row r="7341">
      <c r="A7341" s="1" t="s">
        <v>37206</v>
      </c>
      <c r="B7341" s="8"/>
      <c r="C7341" s="8" t="s">
        <v>474</v>
      </c>
      <c r="D7341" s="2" t="s">
        <v>475</v>
      </c>
      <c r="E7341" s="10"/>
      <c r="F7341" s="4" t="b">
        <v>1</v>
      </c>
      <c r="G7341" s="2" t="s">
        <v>37207</v>
      </c>
      <c r="H7341" s="1"/>
      <c r="I7341" s="1" t="s">
        <v>37208</v>
      </c>
      <c r="J7341" s="1" t="s">
        <v>37207</v>
      </c>
      <c r="K7341" s="1"/>
      <c r="L7341" s="1"/>
      <c r="M7341" s="1"/>
      <c r="N7341" s="1"/>
      <c r="O7341" s="1"/>
      <c r="P7341" s="1" t="s">
        <v>873</v>
      </c>
      <c r="Q7341" s="1" t="s">
        <v>37209</v>
      </c>
      <c r="R7341" s="1"/>
      <c r="S7341" s="1"/>
      <c r="T7341" s="2" t="s">
        <v>37210</v>
      </c>
      <c r="U7341" s="1"/>
      <c r="V7341" s="1"/>
      <c r="W7341" s="1"/>
      <c r="X7341" s="1"/>
      <c r="Y7341" s="1"/>
      <c r="Z7341" s="1"/>
      <c r="AA7341" s="1"/>
      <c r="AB7341" s="1"/>
      <c r="AC7341" s="1"/>
      <c r="AD7341" s="1"/>
      <c r="AE7341" s="1"/>
      <c r="AF7341" s="1"/>
    </row>
    <row r="7342">
      <c r="A7342" s="2" t="s">
        <v>37211</v>
      </c>
      <c r="B7342" s="8"/>
      <c r="C7342" s="8" t="s">
        <v>428</v>
      </c>
      <c r="D7342" s="2" t="s">
        <v>102</v>
      </c>
      <c r="E7342" s="9"/>
      <c r="F7342" s="11" t="b">
        <v>0</v>
      </c>
      <c r="G7342" s="2" t="s">
        <v>37211</v>
      </c>
      <c r="H7342" s="1"/>
      <c r="I7342" s="2" t="s">
        <v>37212</v>
      </c>
      <c r="J7342" s="2" t="s">
        <v>37213</v>
      </c>
      <c r="K7342" s="2"/>
      <c r="L7342" s="1"/>
      <c r="M7342" s="1"/>
      <c r="N7342" s="1"/>
      <c r="O7342" s="1"/>
      <c r="P7342" s="2" t="s">
        <v>1097</v>
      </c>
      <c r="Q7342" s="2" t="s">
        <v>37214</v>
      </c>
      <c r="R7342" s="1"/>
      <c r="S7342" s="1"/>
      <c r="T7342" s="1"/>
      <c r="U7342" s="1"/>
      <c r="V7342" s="1"/>
      <c r="W7342" s="1"/>
      <c r="X7342" s="1"/>
      <c r="Y7342" s="1"/>
      <c r="Z7342" s="1"/>
      <c r="AA7342" s="1"/>
      <c r="AB7342" s="1"/>
      <c r="AC7342" s="1"/>
      <c r="AD7342" s="1"/>
      <c r="AE7342" s="1"/>
      <c r="AF7342" s="1"/>
    </row>
    <row r="7343">
      <c r="A7343" s="1" t="s">
        <v>37215</v>
      </c>
      <c r="B7343" s="5"/>
      <c r="C7343" s="5" t="s">
        <v>428</v>
      </c>
      <c r="D7343" s="2" t="s">
        <v>1156</v>
      </c>
      <c r="E7343" s="10"/>
      <c r="F7343" s="4" t="b">
        <v>1</v>
      </c>
      <c r="G7343" s="1" t="s">
        <v>37216</v>
      </c>
      <c r="H7343" s="1"/>
      <c r="I7343" s="1" t="s">
        <v>37217</v>
      </c>
      <c r="J7343" s="2" t="s">
        <v>37218</v>
      </c>
      <c r="K7343" s="2"/>
      <c r="L7343" s="1"/>
      <c r="M7343" s="1"/>
      <c r="N7343" s="1"/>
      <c r="O7343" s="1"/>
      <c r="P7343" s="1"/>
      <c r="Q7343" s="2" t="s">
        <v>37219</v>
      </c>
      <c r="R7343" s="1"/>
      <c r="S7343" s="1"/>
      <c r="T7343" s="1"/>
      <c r="U7343" s="1"/>
      <c r="V7343" s="1"/>
      <c r="W7343" s="1"/>
      <c r="X7343" s="1"/>
      <c r="Y7343" s="1"/>
      <c r="Z7343" s="1"/>
      <c r="AA7343" s="1"/>
      <c r="AB7343" s="1"/>
      <c r="AC7343" s="1"/>
      <c r="AD7343" s="1"/>
      <c r="AE7343" s="1"/>
      <c r="AF7343" s="1"/>
    </row>
    <row r="7344">
      <c r="A7344" s="1" t="s">
        <v>37220</v>
      </c>
      <c r="B7344" s="5"/>
      <c r="C7344" s="5" t="s">
        <v>428</v>
      </c>
      <c r="D7344" s="2" t="s">
        <v>102</v>
      </c>
      <c r="E7344" s="9"/>
      <c r="F7344" s="4" t="b">
        <v>1</v>
      </c>
      <c r="G7344" s="2" t="s">
        <v>37221</v>
      </c>
      <c r="H7344" s="1"/>
      <c r="I7344" s="1" t="s">
        <v>37222</v>
      </c>
      <c r="J7344" s="1" t="s">
        <v>37223</v>
      </c>
      <c r="K7344" s="1"/>
      <c r="L7344" s="1"/>
      <c r="M7344" s="1"/>
      <c r="N7344" s="1"/>
      <c r="O7344" s="1"/>
      <c r="P7344" s="2" t="s">
        <v>1459</v>
      </c>
      <c r="Q7344" s="2" t="s">
        <v>37224</v>
      </c>
      <c r="R7344" s="1"/>
      <c r="S7344" s="1"/>
      <c r="T7344" s="1"/>
      <c r="U7344" s="1"/>
      <c r="V7344" s="1"/>
      <c r="W7344" s="1"/>
      <c r="X7344" s="1"/>
      <c r="Y7344" s="1"/>
      <c r="Z7344" s="1"/>
      <c r="AA7344" s="1"/>
      <c r="AB7344" s="1"/>
      <c r="AC7344" s="1"/>
      <c r="AD7344" s="1"/>
      <c r="AE7344" s="1"/>
      <c r="AF7344" s="1"/>
    </row>
    <row r="7345">
      <c r="A7345" s="1" t="s">
        <v>37225</v>
      </c>
      <c r="B7345" s="5"/>
      <c r="C7345" s="5" t="s">
        <v>463</v>
      </c>
      <c r="D7345" s="1" t="s">
        <v>523</v>
      </c>
      <c r="E7345" s="7"/>
      <c r="F7345" s="11" t="b">
        <v>0</v>
      </c>
      <c r="G7345" s="2" t="s">
        <v>37226</v>
      </c>
      <c r="H7345" s="1"/>
      <c r="I7345" s="1" t="s">
        <v>37227</v>
      </c>
      <c r="J7345" s="2" t="s">
        <v>37228</v>
      </c>
      <c r="K7345" s="1"/>
      <c r="L7345" s="1"/>
      <c r="M7345" s="1"/>
      <c r="N7345" s="1"/>
      <c r="O7345" s="1"/>
      <c r="P7345" s="1"/>
      <c r="Q7345" s="1" t="s">
        <v>37229</v>
      </c>
      <c r="R7345" s="1"/>
      <c r="S7345" s="1"/>
      <c r="T7345" s="1"/>
      <c r="U7345" s="1"/>
      <c r="V7345" s="1"/>
      <c r="W7345" s="1"/>
      <c r="X7345" s="1"/>
      <c r="Y7345" s="1"/>
      <c r="Z7345" s="1"/>
      <c r="AA7345" s="1"/>
      <c r="AB7345" s="1"/>
      <c r="AC7345" s="1"/>
      <c r="AD7345" s="1"/>
      <c r="AE7345" s="1"/>
      <c r="AF7345" s="1"/>
    </row>
    <row r="7346">
      <c r="A7346" s="1" t="s">
        <v>37230</v>
      </c>
      <c r="B7346" s="5"/>
      <c r="C7346" s="5" t="s">
        <v>463</v>
      </c>
      <c r="D7346" s="2" t="s">
        <v>102</v>
      </c>
      <c r="E7346" s="9"/>
      <c r="F7346" s="11" t="b">
        <v>0</v>
      </c>
      <c r="G7346" s="2" t="s">
        <v>37231</v>
      </c>
      <c r="H7346" s="1"/>
      <c r="I7346" s="1" t="s">
        <v>37222</v>
      </c>
      <c r="J7346" s="2" t="s">
        <v>37232</v>
      </c>
      <c r="K7346" s="2"/>
      <c r="L7346" s="1"/>
      <c r="M7346" s="1"/>
      <c r="N7346" s="1"/>
      <c r="O7346" s="1"/>
      <c r="P7346" s="2" t="s">
        <v>1459</v>
      </c>
      <c r="Q7346" s="1" t="s">
        <v>37233</v>
      </c>
      <c r="R7346" s="1"/>
      <c r="S7346" s="1"/>
      <c r="T7346" s="1"/>
      <c r="U7346" s="1"/>
      <c r="V7346" s="1"/>
      <c r="W7346" s="1"/>
      <c r="X7346" s="1"/>
      <c r="Y7346" s="1"/>
      <c r="Z7346" s="1"/>
      <c r="AA7346" s="1"/>
      <c r="AB7346" s="1"/>
      <c r="AC7346" s="1"/>
      <c r="AD7346" s="1"/>
      <c r="AE7346" s="1"/>
      <c r="AF7346" s="1"/>
    </row>
    <row r="7347">
      <c r="A7347" s="2" t="s">
        <v>37234</v>
      </c>
      <c r="B7347" s="8"/>
      <c r="C7347" s="8" t="s">
        <v>463</v>
      </c>
      <c r="D7347" s="2" t="s">
        <v>102</v>
      </c>
      <c r="E7347" s="10"/>
      <c r="F7347" s="11" t="b">
        <v>0</v>
      </c>
      <c r="G7347" s="2" t="s">
        <v>37235</v>
      </c>
      <c r="H7347" s="1"/>
      <c r="I7347" s="2" t="s">
        <v>37236</v>
      </c>
      <c r="J7347" s="2" t="s">
        <v>37237</v>
      </c>
      <c r="K7347" s="2"/>
      <c r="L7347" s="1"/>
      <c r="M7347" s="1"/>
      <c r="N7347" s="1"/>
      <c r="O7347" s="1"/>
      <c r="P7347" s="1"/>
      <c r="Q7347" s="2" t="s">
        <v>37238</v>
      </c>
      <c r="R7347" s="1"/>
      <c r="S7347" s="1"/>
      <c r="T7347" s="1"/>
      <c r="U7347" s="1"/>
      <c r="V7347" s="1"/>
      <c r="W7347" s="1"/>
      <c r="X7347" s="1"/>
      <c r="Y7347" s="1"/>
      <c r="Z7347" s="1"/>
      <c r="AA7347" s="1"/>
      <c r="AB7347" s="1"/>
      <c r="AC7347" s="1"/>
      <c r="AD7347" s="1"/>
      <c r="AE7347" s="1"/>
      <c r="AF7347" s="1"/>
    </row>
    <row r="7348">
      <c r="A7348" s="2" t="s">
        <v>37239</v>
      </c>
      <c r="B7348" s="8"/>
      <c r="C7348" s="8" t="s">
        <v>428</v>
      </c>
      <c r="D7348" s="2" t="s">
        <v>102</v>
      </c>
      <c r="E7348" s="9"/>
      <c r="F7348" s="11" t="b">
        <v>0</v>
      </c>
      <c r="G7348" s="2" t="s">
        <v>37240</v>
      </c>
      <c r="H7348" s="1"/>
      <c r="I7348" s="2" t="s">
        <v>37241</v>
      </c>
      <c r="J7348" s="2" t="s">
        <v>37242</v>
      </c>
      <c r="K7348" s="1"/>
      <c r="L7348" s="1"/>
      <c r="M7348" s="1"/>
      <c r="N7348" s="1"/>
      <c r="O7348" s="1"/>
      <c r="P7348" s="2" t="s">
        <v>27250</v>
      </c>
      <c r="Q7348" s="2" t="s">
        <v>37243</v>
      </c>
      <c r="R7348" s="1"/>
      <c r="S7348" s="1"/>
      <c r="T7348" s="1"/>
      <c r="U7348" s="1"/>
      <c r="V7348" s="1"/>
      <c r="W7348" s="1"/>
      <c r="X7348" s="1"/>
      <c r="Y7348" s="1"/>
      <c r="Z7348" s="1"/>
      <c r="AA7348" s="1"/>
      <c r="AB7348" s="1"/>
      <c r="AC7348" s="1"/>
      <c r="AD7348" s="1"/>
      <c r="AE7348" s="1"/>
      <c r="AF7348" s="1"/>
    </row>
    <row r="7349">
      <c r="A7349" s="1" t="s">
        <v>37244</v>
      </c>
      <c r="B7349" s="5"/>
      <c r="C7349" s="5" t="s">
        <v>428</v>
      </c>
      <c r="D7349" s="2" t="s">
        <v>102</v>
      </c>
      <c r="E7349" s="10"/>
      <c r="F7349" s="4" t="b">
        <v>1</v>
      </c>
      <c r="G7349" s="2" t="s">
        <v>37245</v>
      </c>
      <c r="H7349" s="1"/>
      <c r="I7349" s="1" t="s">
        <v>37246</v>
      </c>
      <c r="J7349" s="1" t="s">
        <v>37247</v>
      </c>
      <c r="K7349" s="1"/>
      <c r="L7349" s="1"/>
      <c r="M7349" s="1"/>
      <c r="N7349" s="1"/>
      <c r="O7349" s="1"/>
      <c r="P7349" s="2" t="s">
        <v>4831</v>
      </c>
      <c r="Q7349" s="2" t="s">
        <v>37248</v>
      </c>
      <c r="R7349" s="1"/>
      <c r="S7349" s="1"/>
      <c r="T7349" s="1"/>
      <c r="U7349" s="1"/>
      <c r="V7349" s="1"/>
      <c r="W7349" s="1"/>
      <c r="X7349" s="1"/>
      <c r="Y7349" s="1"/>
      <c r="Z7349" s="1"/>
      <c r="AA7349" s="1"/>
      <c r="AB7349" s="1"/>
      <c r="AC7349" s="1"/>
      <c r="AD7349" s="1"/>
      <c r="AE7349" s="1"/>
      <c r="AF7349" s="1"/>
    </row>
    <row r="7350">
      <c r="A7350" s="2" t="s">
        <v>37249</v>
      </c>
      <c r="B7350" s="8"/>
      <c r="C7350" s="8" t="s">
        <v>428</v>
      </c>
      <c r="D7350" s="2" t="s">
        <v>102</v>
      </c>
      <c r="E7350" s="9"/>
      <c r="F7350" s="4" t="b">
        <v>1</v>
      </c>
      <c r="G7350" s="2" t="s">
        <v>37250</v>
      </c>
      <c r="H7350" s="1"/>
      <c r="I7350" s="2" t="s">
        <v>37251</v>
      </c>
      <c r="J7350" s="2" t="s">
        <v>37252</v>
      </c>
      <c r="K7350" s="2"/>
      <c r="L7350" s="1"/>
      <c r="M7350" s="1"/>
      <c r="N7350" s="1"/>
      <c r="O7350" s="1"/>
      <c r="P7350" s="2" t="s">
        <v>1977</v>
      </c>
      <c r="Q7350" s="2" t="s">
        <v>37253</v>
      </c>
      <c r="R7350" s="1"/>
      <c r="S7350" s="1"/>
      <c r="T7350" s="1"/>
      <c r="U7350" s="1"/>
      <c r="V7350" s="1"/>
      <c r="W7350" s="1"/>
      <c r="X7350" s="1"/>
      <c r="Y7350" s="1"/>
      <c r="Z7350" s="1"/>
      <c r="AA7350" s="1"/>
      <c r="AB7350" s="1"/>
      <c r="AC7350" s="1"/>
      <c r="AD7350" s="1"/>
      <c r="AE7350" s="1"/>
      <c r="AF7350" s="1"/>
    </row>
    <row r="7351">
      <c r="A7351" s="1" t="s">
        <v>37254</v>
      </c>
      <c r="B7351" s="5"/>
      <c r="C7351" s="5" t="s">
        <v>428</v>
      </c>
      <c r="D7351" s="2" t="s">
        <v>102</v>
      </c>
      <c r="E7351" s="10"/>
      <c r="F7351" s="4" t="b">
        <v>1</v>
      </c>
      <c r="G7351" s="2" t="s">
        <v>37255</v>
      </c>
      <c r="H7351" s="1"/>
      <c r="I7351" s="1" t="s">
        <v>7851</v>
      </c>
      <c r="J7351" s="1" t="s">
        <v>37256</v>
      </c>
      <c r="K7351" s="1"/>
      <c r="L7351" s="1"/>
      <c r="M7351" s="1"/>
      <c r="N7351" s="1"/>
      <c r="O7351" s="1"/>
      <c r="P7351" s="2"/>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428</v>
      </c>
      <c r="D7352" s="2" t="s">
        <v>102</v>
      </c>
      <c r="E7352" s="9"/>
      <c r="F7352" s="4" t="b">
        <v>1</v>
      </c>
      <c r="G7352" s="2" t="s">
        <v>37259</v>
      </c>
      <c r="H7352" s="1"/>
      <c r="I7352" s="1" t="s">
        <v>37260</v>
      </c>
      <c r="J7352" s="2" t="s">
        <v>37261</v>
      </c>
      <c r="K7352" s="2"/>
      <c r="L7352" s="1"/>
      <c r="M7352" s="1"/>
      <c r="N7352" s="1"/>
      <c r="O7352" s="1"/>
      <c r="P7352" s="2" t="s">
        <v>443</v>
      </c>
      <c r="Q7352" s="2" t="s">
        <v>37262</v>
      </c>
      <c r="R7352" s="1"/>
      <c r="S7352" s="1"/>
      <c r="T7352" s="1"/>
      <c r="U7352" s="1"/>
      <c r="V7352" s="1"/>
      <c r="W7352" s="1"/>
      <c r="X7352" s="1"/>
      <c r="Y7352" s="1"/>
      <c r="Z7352" s="1"/>
      <c r="AA7352" s="1"/>
      <c r="AB7352" s="1"/>
      <c r="AC7352" s="1"/>
      <c r="AD7352" s="1"/>
      <c r="AE7352" s="1"/>
      <c r="AF7352" s="1"/>
    </row>
    <row r="7353">
      <c r="A7353" s="1" t="s">
        <v>37263</v>
      </c>
      <c r="B7353" s="5"/>
      <c r="C7353" s="5" t="s">
        <v>463</v>
      </c>
      <c r="D7353" s="2" t="s">
        <v>102</v>
      </c>
      <c r="E7353" s="10"/>
      <c r="F7353" s="11" t="b">
        <v>0</v>
      </c>
      <c r="G7353" s="2" t="s">
        <v>37264</v>
      </c>
      <c r="H7353" s="1"/>
      <c r="I7353" s="1" t="s">
        <v>37265</v>
      </c>
      <c r="J7353" s="2" t="s">
        <v>37266</v>
      </c>
      <c r="K7353" s="2"/>
      <c r="L7353" s="1"/>
      <c r="M7353" s="1"/>
      <c r="N7353" s="1"/>
      <c r="O7353" s="1"/>
      <c r="P7353" s="1"/>
      <c r="Q7353" s="1" t="s">
        <v>37267</v>
      </c>
      <c r="R7353" s="1"/>
      <c r="S7353" s="1"/>
      <c r="T7353" s="1"/>
      <c r="U7353" s="1"/>
      <c r="V7353" s="1"/>
      <c r="W7353" s="1"/>
      <c r="X7353" s="1"/>
      <c r="Y7353" s="1"/>
      <c r="Z7353" s="1"/>
      <c r="AA7353" s="1"/>
      <c r="AB7353" s="1"/>
      <c r="AC7353" s="1"/>
      <c r="AD7353" s="1"/>
      <c r="AE7353" s="1"/>
      <c r="AF7353" s="1"/>
    </row>
    <row r="7354">
      <c r="A7354" s="2" t="s">
        <v>37268</v>
      </c>
      <c r="B7354" s="8"/>
      <c r="C7354" s="8" t="s">
        <v>428</v>
      </c>
      <c r="D7354" s="2" t="s">
        <v>102</v>
      </c>
      <c r="E7354" s="6"/>
      <c r="F7354" s="11" t="b">
        <v>0</v>
      </c>
      <c r="G7354" s="2" t="s">
        <v>37269</v>
      </c>
      <c r="H7354" s="1"/>
      <c r="I7354" s="2" t="s">
        <v>37270</v>
      </c>
      <c r="J7354" s="2" t="s">
        <v>37271</v>
      </c>
      <c r="K7354" s="1"/>
      <c r="L7354" s="1"/>
      <c r="M7354" s="1"/>
      <c r="N7354" s="1"/>
      <c r="O7354" s="1"/>
      <c r="P7354" s="2" t="s">
        <v>3419</v>
      </c>
      <c r="Q7354" s="2" t="s">
        <v>37272</v>
      </c>
      <c r="R7354" s="1"/>
      <c r="S7354" s="1"/>
      <c r="T7354" s="1"/>
      <c r="U7354" s="1"/>
      <c r="V7354" s="1"/>
      <c r="W7354" s="1"/>
      <c r="X7354" s="1"/>
      <c r="Y7354" s="1"/>
      <c r="Z7354" s="1"/>
      <c r="AA7354" s="1"/>
      <c r="AB7354" s="1"/>
      <c r="AC7354" s="1"/>
      <c r="AD7354" s="1"/>
      <c r="AE7354" s="1"/>
      <c r="AF7354" s="1"/>
    </row>
    <row r="7355">
      <c r="A7355" s="1" t="s">
        <v>37273</v>
      </c>
      <c r="B7355" s="5"/>
      <c r="C7355" s="5" t="s">
        <v>428</v>
      </c>
      <c r="D7355" s="2" t="s">
        <v>102</v>
      </c>
      <c r="E7355" s="10"/>
      <c r="F7355" s="4" t="b">
        <v>1</v>
      </c>
      <c r="G7355" s="2" t="s">
        <v>37274</v>
      </c>
      <c r="H7355" s="1"/>
      <c r="I7355" s="1" t="s">
        <v>37275</v>
      </c>
      <c r="J7355" s="1" t="s">
        <v>37276</v>
      </c>
      <c r="K7355" s="1"/>
      <c r="L7355" s="1"/>
      <c r="M7355" s="1"/>
      <c r="N7355" s="1"/>
      <c r="O7355" s="1"/>
      <c r="P7355" s="2" t="s">
        <v>1556</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428</v>
      </c>
      <c r="D7356" s="2" t="s">
        <v>1156</v>
      </c>
      <c r="E7356" s="9"/>
      <c r="F7356" s="11" t="b">
        <v>0</v>
      </c>
      <c r="G7356" s="2" t="s">
        <v>37279</v>
      </c>
      <c r="H7356" s="1"/>
      <c r="I7356" s="2" t="s">
        <v>37280</v>
      </c>
      <c r="J7356" s="2" t="s">
        <v>37281</v>
      </c>
      <c r="K7356" s="2"/>
      <c r="L7356" s="1"/>
      <c r="M7356" s="1"/>
      <c r="N7356" s="1"/>
      <c r="O7356" s="1"/>
      <c r="P7356" s="1"/>
      <c r="Q7356" s="2" t="s">
        <v>37282</v>
      </c>
      <c r="R7356" s="1"/>
      <c r="S7356" s="1"/>
      <c r="T7356" s="1"/>
      <c r="U7356" s="1"/>
      <c r="V7356" s="1"/>
      <c r="W7356" s="1"/>
      <c r="X7356" s="1"/>
      <c r="Y7356" s="1"/>
      <c r="Z7356" s="1"/>
      <c r="AA7356" s="1"/>
      <c r="AB7356" s="1"/>
      <c r="AC7356" s="1"/>
      <c r="AD7356" s="1"/>
      <c r="AE7356" s="1"/>
      <c r="AF7356" s="1"/>
    </row>
    <row r="7357">
      <c r="A7357" s="2" t="s">
        <v>37283</v>
      </c>
      <c r="B7357" s="8"/>
      <c r="C7357" s="8" t="s">
        <v>463</v>
      </c>
      <c r="D7357" s="2" t="s">
        <v>464</v>
      </c>
      <c r="E7357" s="10"/>
      <c r="F7357" s="4" t="b">
        <v>0</v>
      </c>
      <c r="G7357" s="2" t="s">
        <v>37284</v>
      </c>
      <c r="H7357" s="1"/>
      <c r="I7357" s="2" t="s">
        <v>37285</v>
      </c>
      <c r="J7357" s="2" t="s">
        <v>37286</v>
      </c>
      <c r="K7357" s="1"/>
      <c r="L7357" s="1"/>
      <c r="M7357" s="1"/>
      <c r="N7357" s="1"/>
      <c r="O7357" s="1"/>
      <c r="P7357" s="2"/>
      <c r="Q7357" s="2" t="s">
        <v>37287</v>
      </c>
      <c r="R7357" s="1"/>
      <c r="S7357" s="1"/>
      <c r="T7357" s="1"/>
      <c r="U7357" s="1"/>
      <c r="V7357" s="1"/>
      <c r="W7357" s="1"/>
      <c r="X7357" s="1"/>
      <c r="Y7357" s="1"/>
      <c r="Z7357" s="1"/>
      <c r="AA7357" s="1"/>
      <c r="AB7357" s="1"/>
      <c r="AC7357" s="1"/>
      <c r="AD7357" s="1"/>
      <c r="AE7357" s="1"/>
      <c r="AF7357" s="1"/>
    </row>
    <row r="7358">
      <c r="A7358" s="1" t="s">
        <v>37288</v>
      </c>
      <c r="B7358" s="5"/>
      <c r="C7358" s="5" t="s">
        <v>428</v>
      </c>
      <c r="D7358" s="1" t="s">
        <v>2099</v>
      </c>
      <c r="E7358" s="6"/>
      <c r="F7358" s="4" t="b">
        <v>1</v>
      </c>
      <c r="G7358" s="2" t="s">
        <v>37289</v>
      </c>
      <c r="H7358" s="1"/>
      <c r="I7358" s="1" t="s">
        <v>37290</v>
      </c>
      <c r="J7358" s="2" t="s">
        <v>37291</v>
      </c>
      <c r="K7358" s="2"/>
      <c r="L7358" s="1"/>
      <c r="M7358" s="1"/>
      <c r="N7358" s="1"/>
      <c r="O7358" s="1"/>
      <c r="P7358" s="1"/>
      <c r="Q7358" s="2" t="s">
        <v>37292</v>
      </c>
      <c r="R7358" s="1"/>
      <c r="S7358" s="1"/>
      <c r="T7358" s="1"/>
      <c r="U7358" s="1"/>
      <c r="V7358" s="1"/>
      <c r="W7358" s="1"/>
      <c r="X7358" s="1"/>
      <c r="Y7358" s="1"/>
      <c r="Z7358" s="1"/>
      <c r="AA7358" s="1"/>
      <c r="AB7358" s="1"/>
      <c r="AC7358" s="1"/>
      <c r="AD7358" s="1"/>
      <c r="AE7358" s="1"/>
      <c r="AF7358" s="1"/>
    </row>
    <row r="7359">
      <c r="A7359" s="2" t="s">
        <v>37293</v>
      </c>
      <c r="B7359" s="8"/>
      <c r="C7359" s="8" t="s">
        <v>428</v>
      </c>
      <c r="D7359" s="2" t="s">
        <v>1156</v>
      </c>
      <c r="E7359" s="10"/>
      <c r="F7359" s="4" t="b">
        <v>1</v>
      </c>
      <c r="G7359" s="2" t="s">
        <v>37294</v>
      </c>
      <c r="H7359" s="1"/>
      <c r="I7359" s="2" t="s">
        <v>37295</v>
      </c>
      <c r="J7359" s="2" t="s">
        <v>37296</v>
      </c>
      <c r="K7359" s="2"/>
      <c r="L7359" s="1"/>
      <c r="M7359" s="1"/>
      <c r="N7359" s="1"/>
      <c r="O7359" s="1"/>
      <c r="P7359" s="1"/>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428</v>
      </c>
      <c r="D7360" s="2" t="s">
        <v>464</v>
      </c>
      <c r="E7360" s="6"/>
      <c r="F7360" s="11" t="b">
        <v>0</v>
      </c>
      <c r="G7360" s="2" t="s">
        <v>37299</v>
      </c>
      <c r="H7360" s="1"/>
      <c r="I7360" s="2" t="s">
        <v>37300</v>
      </c>
      <c r="J7360" s="2" t="s">
        <v>37301</v>
      </c>
      <c r="K7360" s="1"/>
      <c r="L7360" s="1"/>
      <c r="M7360" s="1"/>
      <c r="N7360" s="1"/>
      <c r="O7360" s="1"/>
      <c r="P7360" s="1"/>
      <c r="Q7360" s="2" t="s">
        <v>37302</v>
      </c>
      <c r="R7360" s="1"/>
      <c r="S7360" s="1"/>
      <c r="T7360" s="1"/>
      <c r="U7360" s="1"/>
      <c r="V7360" s="1"/>
      <c r="W7360" s="1"/>
      <c r="X7360" s="1"/>
      <c r="Y7360" s="1"/>
      <c r="Z7360" s="1"/>
      <c r="AA7360" s="1"/>
      <c r="AB7360" s="1"/>
      <c r="AC7360" s="1"/>
      <c r="AD7360" s="1"/>
      <c r="AE7360" s="1"/>
      <c r="AF7360" s="1"/>
    </row>
    <row r="7361">
      <c r="A7361" s="2" t="s">
        <v>37303</v>
      </c>
      <c r="B7361" s="8"/>
      <c r="C7361" s="8" t="s">
        <v>463</v>
      </c>
      <c r="D7361" s="2" t="s">
        <v>523</v>
      </c>
      <c r="E7361" s="7"/>
      <c r="F7361" s="11" t="b">
        <v>0</v>
      </c>
      <c r="G7361" s="2" t="s">
        <v>37304</v>
      </c>
      <c r="H7361" s="1"/>
      <c r="I7361" s="2" t="s">
        <v>37305</v>
      </c>
      <c r="J7361" s="2" t="s">
        <v>37306</v>
      </c>
      <c r="K7361" s="1"/>
      <c r="L7361" s="1"/>
      <c r="M7361" s="1"/>
      <c r="N7361" s="1"/>
      <c r="O7361" s="1"/>
      <c r="P7361" s="1"/>
      <c r="Q7361" s="2" t="s">
        <v>37307</v>
      </c>
      <c r="R7361" s="1"/>
      <c r="S7361" s="1"/>
      <c r="T7361" s="1"/>
      <c r="U7361" s="1"/>
      <c r="V7361" s="1"/>
      <c r="W7361" s="1"/>
      <c r="X7361" s="1"/>
      <c r="Y7361" s="1"/>
      <c r="Z7361" s="1"/>
      <c r="AA7361" s="1"/>
      <c r="AB7361" s="1"/>
      <c r="AC7361" s="1"/>
      <c r="AD7361" s="1"/>
      <c r="AE7361" s="1"/>
      <c r="AF7361" s="1"/>
    </row>
    <row r="7362">
      <c r="A7362" s="2" t="s">
        <v>37308</v>
      </c>
      <c r="B7362" s="8"/>
      <c r="C7362" s="8" t="s">
        <v>463</v>
      </c>
      <c r="D7362" s="2" t="s">
        <v>102</v>
      </c>
      <c r="E7362" s="6"/>
      <c r="F7362" s="11" t="b">
        <v>0</v>
      </c>
      <c r="G7362" s="2" t="s">
        <v>37309</v>
      </c>
      <c r="H7362" s="1"/>
      <c r="I7362" s="2" t="s">
        <v>37310</v>
      </c>
      <c r="J7362" s="2" t="s">
        <v>37311</v>
      </c>
      <c r="K7362" s="1"/>
      <c r="L7362" s="1"/>
      <c r="M7362" s="1"/>
      <c r="N7362" s="1"/>
      <c r="O7362" s="1"/>
      <c r="P7362" s="1"/>
      <c r="Q7362" s="2" t="s">
        <v>37312</v>
      </c>
      <c r="R7362" s="1"/>
      <c r="S7362" s="1"/>
      <c r="T7362" s="1"/>
      <c r="U7362" s="1"/>
      <c r="V7362" s="1"/>
      <c r="W7362" s="1"/>
      <c r="X7362" s="1"/>
      <c r="Y7362" s="1"/>
      <c r="Z7362" s="1"/>
      <c r="AA7362" s="1"/>
      <c r="AB7362" s="1"/>
      <c r="AC7362" s="1"/>
      <c r="AD7362" s="1"/>
      <c r="AE7362" s="1"/>
      <c r="AF7362" s="1"/>
    </row>
    <row r="7363">
      <c r="A7363" s="1" t="s">
        <v>37313</v>
      </c>
      <c r="B7363" s="5"/>
      <c r="C7363" s="5" t="s">
        <v>428</v>
      </c>
      <c r="D7363" s="2" t="s">
        <v>464</v>
      </c>
      <c r="E7363" s="10"/>
      <c r="F7363" s="4" t="b">
        <v>1</v>
      </c>
      <c r="G7363" s="2" t="s">
        <v>37314</v>
      </c>
      <c r="H7363" s="1"/>
      <c r="I7363" s="1" t="s">
        <v>37315</v>
      </c>
      <c r="J7363" s="2" t="s">
        <v>37316</v>
      </c>
      <c r="K7363" s="1"/>
      <c r="L7363" s="1"/>
      <c r="M7363" s="1"/>
      <c r="N7363" s="1"/>
      <c r="O7363" s="1"/>
      <c r="P7363" s="1"/>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2" t="s">
        <v>37320</v>
      </c>
      <c r="J7364" s="2" t="s">
        <v>37321</v>
      </c>
      <c r="K7364" s="2"/>
      <c r="L7364" s="1"/>
      <c r="M7364" s="1"/>
      <c r="N7364" s="1"/>
      <c r="O7364" s="1"/>
      <c r="P7364" s="1"/>
      <c r="Q7364" s="1" t="s">
        <v>37322</v>
      </c>
      <c r="R7364" s="1"/>
      <c r="S7364" s="1"/>
      <c r="T7364" s="1"/>
      <c r="U7364" s="1"/>
      <c r="V7364" s="1"/>
      <c r="W7364" s="1"/>
      <c r="X7364" s="1"/>
      <c r="Y7364" s="1"/>
      <c r="Z7364" s="1"/>
      <c r="AA7364" s="1"/>
      <c r="AB7364" s="1"/>
      <c r="AC7364" s="1"/>
      <c r="AD7364" s="1"/>
      <c r="AE7364" s="1"/>
      <c r="AF7364" s="1"/>
    </row>
    <row r="7365">
      <c r="A7365" s="2" t="s">
        <v>37323</v>
      </c>
      <c r="B7365" s="8"/>
      <c r="C7365" s="8" t="s">
        <v>474</v>
      </c>
      <c r="D7365" s="2" t="s">
        <v>475</v>
      </c>
      <c r="E7365" s="7"/>
      <c r="F7365" s="11" t="b">
        <v>0</v>
      </c>
      <c r="G7365" s="2" t="s">
        <v>37323</v>
      </c>
      <c r="H7365" s="1"/>
      <c r="I7365" s="2" t="s">
        <v>37324</v>
      </c>
      <c r="J7365" s="2" t="s">
        <v>37325</v>
      </c>
      <c r="K7365" s="1"/>
      <c r="L7365" s="1"/>
      <c r="M7365" s="1"/>
      <c r="N7365" s="1"/>
      <c r="O7365" s="1"/>
      <c r="P7365" s="2" t="s">
        <v>477</v>
      </c>
      <c r="Q7365" s="2" t="s">
        <v>37326</v>
      </c>
      <c r="R7365" s="1"/>
      <c r="S7365" s="1"/>
      <c r="T7365" s="2" t="s">
        <v>37327</v>
      </c>
      <c r="U7365" s="1"/>
      <c r="V7365" s="1"/>
      <c r="W7365" s="1"/>
      <c r="X7365" s="1"/>
      <c r="Y7365" s="1"/>
      <c r="Z7365" s="1"/>
      <c r="AA7365" s="1"/>
      <c r="AB7365" s="1"/>
      <c r="AC7365" s="1"/>
      <c r="AD7365" s="1"/>
      <c r="AE7365" s="1"/>
      <c r="AF7365" s="1"/>
    </row>
    <row r="7366">
      <c r="A7366" s="2" t="s">
        <v>37328</v>
      </c>
      <c r="B7366" s="8"/>
      <c r="C7366" s="8" t="s">
        <v>463</v>
      </c>
      <c r="D7366" s="2" t="s">
        <v>464</v>
      </c>
      <c r="E7366" s="9"/>
      <c r="F7366" s="4" t="b">
        <v>0</v>
      </c>
      <c r="G7366" s="2" t="s">
        <v>37329</v>
      </c>
      <c r="H7366" s="1"/>
      <c r="I7366" s="2" t="s">
        <v>37330</v>
      </c>
      <c r="J7366" s="2" t="s">
        <v>37331</v>
      </c>
      <c r="K7366" s="2"/>
      <c r="L7366" s="1"/>
      <c r="M7366" s="1"/>
      <c r="N7366" s="1"/>
      <c r="O7366" s="1"/>
      <c r="P7366" s="1"/>
      <c r="Q7366" s="2" t="s">
        <v>37332</v>
      </c>
      <c r="R7366" s="1"/>
      <c r="S7366" s="1"/>
      <c r="T7366" s="1"/>
      <c r="U7366" s="1"/>
      <c r="V7366" s="1"/>
      <c r="W7366" s="1"/>
      <c r="X7366" s="1"/>
      <c r="Y7366" s="1"/>
      <c r="Z7366" s="1"/>
      <c r="AA7366" s="1"/>
      <c r="AB7366" s="1"/>
      <c r="AC7366" s="1"/>
      <c r="AD7366" s="1"/>
      <c r="AE7366" s="1"/>
      <c r="AF7366" s="1"/>
    </row>
    <row r="7367">
      <c r="A7367" s="1" t="s">
        <v>37333</v>
      </c>
      <c r="B7367" s="5"/>
      <c r="C7367" s="5" t="s">
        <v>463</v>
      </c>
      <c r="D7367" s="2" t="s">
        <v>464</v>
      </c>
      <c r="E7367" s="10"/>
      <c r="F7367" s="11" t="b">
        <v>0</v>
      </c>
      <c r="G7367" s="2" t="s">
        <v>37334</v>
      </c>
      <c r="H7367" s="1"/>
      <c r="I7367" s="2" t="s">
        <v>37335</v>
      </c>
      <c r="J7367" s="2" t="s">
        <v>37336</v>
      </c>
      <c r="K7367" s="2"/>
      <c r="L7367" s="1"/>
      <c r="M7367" s="1"/>
      <c r="N7367" s="1"/>
      <c r="O7367" s="1"/>
      <c r="P7367" s="1"/>
      <c r="Q7367" s="1" t="s">
        <v>37337</v>
      </c>
      <c r="R7367" s="1"/>
      <c r="S7367" s="1"/>
      <c r="T7367" s="1"/>
      <c r="U7367" s="1"/>
      <c r="V7367" s="1"/>
      <c r="W7367" s="1"/>
      <c r="X7367" s="1"/>
      <c r="Y7367" s="1"/>
      <c r="Z7367" s="1"/>
      <c r="AA7367" s="1"/>
      <c r="AB7367" s="1"/>
      <c r="AC7367" s="1"/>
      <c r="AD7367" s="1"/>
      <c r="AE7367" s="1"/>
      <c r="AF7367" s="1"/>
    </row>
    <row r="7368">
      <c r="A7368" s="2" t="s">
        <v>37338</v>
      </c>
      <c r="B7368" s="5"/>
      <c r="C7368" s="5" t="s">
        <v>428</v>
      </c>
      <c r="D7368" s="2" t="s">
        <v>102</v>
      </c>
      <c r="E7368" s="9"/>
      <c r="F7368" s="4" t="b">
        <v>1</v>
      </c>
      <c r="G7368" s="2" t="s">
        <v>37339</v>
      </c>
      <c r="H7368" s="1"/>
      <c r="I7368" s="2" t="s">
        <v>37340</v>
      </c>
      <c r="J7368" s="2" t="s">
        <v>37341</v>
      </c>
      <c r="K7368" s="2"/>
      <c r="L7368" s="1"/>
      <c r="M7368" s="1"/>
      <c r="N7368" s="1"/>
      <c r="O7368" s="1"/>
      <c r="P7368" s="1"/>
      <c r="Q7368" s="2" t="s">
        <v>37342</v>
      </c>
      <c r="R7368" s="1"/>
      <c r="S7368" s="1"/>
      <c r="T7368" s="1"/>
      <c r="U7368" s="1"/>
      <c r="V7368" s="1"/>
      <c r="W7368" s="1"/>
      <c r="X7368" s="1"/>
      <c r="Y7368" s="1"/>
      <c r="Z7368" s="1"/>
      <c r="AA7368" s="1"/>
      <c r="AB7368" s="1"/>
      <c r="AC7368" s="1"/>
      <c r="AD7368" s="1"/>
      <c r="AE7368" s="1"/>
      <c r="AF7368" s="1"/>
    </row>
    <row r="7369">
      <c r="A7369" s="1" t="s">
        <v>37343</v>
      </c>
      <c r="B7369" s="5"/>
      <c r="C7369" s="5" t="s">
        <v>428</v>
      </c>
      <c r="D7369" s="2" t="s">
        <v>464</v>
      </c>
      <c r="E7369" s="10"/>
      <c r="F7369" s="4" t="b">
        <v>1</v>
      </c>
      <c r="G7369" s="2" t="s">
        <v>37344</v>
      </c>
      <c r="H7369" s="1"/>
      <c r="I7369" s="2" t="s">
        <v>37345</v>
      </c>
      <c r="J7369" s="2" t="s">
        <v>37346</v>
      </c>
      <c r="K7369" s="2"/>
      <c r="L7369" s="1"/>
      <c r="M7369" s="1"/>
      <c r="N7369" s="1"/>
      <c r="O7369" s="1"/>
      <c r="P7369" s="1"/>
      <c r="Q7369" s="2" t="s">
        <v>37347</v>
      </c>
      <c r="R7369" s="1"/>
      <c r="S7369" s="1"/>
      <c r="T7369" s="1"/>
      <c r="U7369" s="1"/>
      <c r="V7369" s="1"/>
      <c r="W7369" s="1"/>
      <c r="X7369" s="1"/>
      <c r="Y7369" s="1"/>
      <c r="Z7369" s="1"/>
      <c r="AA7369" s="1"/>
      <c r="AB7369" s="1"/>
      <c r="AC7369" s="1"/>
      <c r="AD7369" s="1"/>
      <c r="AE7369" s="1"/>
      <c r="AF7369" s="1"/>
    </row>
    <row r="7370">
      <c r="A7370" s="2" t="s">
        <v>37348</v>
      </c>
      <c r="B7370" s="5"/>
      <c r="C7370" s="8" t="s">
        <v>463</v>
      </c>
      <c r="D7370" s="2" t="s">
        <v>464</v>
      </c>
      <c r="E7370" s="6"/>
      <c r="F7370" s="11" t="b">
        <v>0</v>
      </c>
      <c r="G7370" s="2" t="s">
        <v>37349</v>
      </c>
      <c r="H7370" s="1"/>
      <c r="I7370" s="2" t="s">
        <v>37350</v>
      </c>
      <c r="J7370" s="2" t="s">
        <v>37351</v>
      </c>
      <c r="K7370" s="1"/>
      <c r="L7370" s="1"/>
      <c r="M7370" s="1"/>
      <c r="N7370" s="1"/>
      <c r="O7370" s="1"/>
      <c r="P7370" s="1"/>
      <c r="Q7370" s="2" t="s">
        <v>37352</v>
      </c>
      <c r="R7370" s="1"/>
      <c r="S7370" s="1"/>
      <c r="T7370" s="1"/>
      <c r="U7370" s="1"/>
      <c r="V7370" s="1"/>
      <c r="W7370" s="1"/>
      <c r="X7370" s="1"/>
      <c r="Y7370" s="1"/>
      <c r="Z7370" s="1"/>
      <c r="AA7370" s="1"/>
      <c r="AB7370" s="1"/>
      <c r="AC7370" s="1"/>
      <c r="AD7370" s="1"/>
      <c r="AE7370" s="1"/>
      <c r="AF7370" s="1"/>
    </row>
    <row r="7371">
      <c r="A7371" s="1" t="s">
        <v>37353</v>
      </c>
      <c r="B7371" s="5"/>
      <c r="C7371" s="5" t="s">
        <v>463</v>
      </c>
      <c r="D7371" s="2" t="s">
        <v>102</v>
      </c>
      <c r="E7371" s="10"/>
      <c r="F7371" s="11" t="b">
        <v>0</v>
      </c>
      <c r="G7371" s="2" t="s">
        <v>37354</v>
      </c>
      <c r="H7371" s="1"/>
      <c r="I7371" s="2" t="s">
        <v>37355</v>
      </c>
      <c r="J7371" s="2" t="s">
        <v>37356</v>
      </c>
      <c r="K7371" s="2"/>
      <c r="L7371" s="1"/>
      <c r="M7371" s="1"/>
      <c r="N7371" s="1"/>
      <c r="O7371" s="1"/>
      <c r="P7371" s="1"/>
      <c r="Q7371" s="1" t="s">
        <v>37357</v>
      </c>
      <c r="R7371" s="1"/>
      <c r="S7371" s="1"/>
      <c r="T7371" s="1"/>
      <c r="U7371" s="1"/>
      <c r="V7371" s="1"/>
      <c r="W7371" s="1"/>
      <c r="X7371" s="1"/>
      <c r="Y7371" s="1"/>
      <c r="Z7371" s="1"/>
      <c r="AA7371" s="1"/>
      <c r="AB7371" s="1"/>
      <c r="AC7371" s="1"/>
      <c r="AD7371" s="1"/>
      <c r="AE7371" s="1"/>
      <c r="AF7371" s="1"/>
    </row>
    <row r="7372">
      <c r="A7372" s="1" t="s">
        <v>37358</v>
      </c>
      <c r="B7372" s="5"/>
      <c r="C7372" s="5" t="s">
        <v>428</v>
      </c>
      <c r="D7372" s="2" t="s">
        <v>464</v>
      </c>
      <c r="E7372" s="9"/>
      <c r="F7372" s="4" t="b">
        <v>1</v>
      </c>
      <c r="G7372" s="2" t="s">
        <v>37359</v>
      </c>
      <c r="H7372" s="1"/>
      <c r="I7372" s="1" t="s">
        <v>37360</v>
      </c>
      <c r="J7372" s="1" t="s">
        <v>37361</v>
      </c>
      <c r="K7372" s="1"/>
      <c r="L7372" s="1"/>
      <c r="M7372" s="1"/>
      <c r="N7372" s="1"/>
      <c r="O7372" s="1"/>
      <c r="P7372" s="1"/>
      <c r="Q7372" s="2" t="s">
        <v>37362</v>
      </c>
      <c r="R7372" s="1"/>
      <c r="S7372" s="1"/>
      <c r="T7372" s="1"/>
      <c r="U7372" s="1"/>
      <c r="V7372" s="1"/>
      <c r="W7372" s="1"/>
      <c r="X7372" s="1"/>
      <c r="Y7372" s="1"/>
      <c r="Z7372" s="1"/>
      <c r="AA7372" s="1"/>
      <c r="AB7372" s="1"/>
      <c r="AC7372" s="1"/>
      <c r="AD7372" s="1"/>
      <c r="AE7372" s="1"/>
      <c r="AF7372" s="1"/>
    </row>
    <row r="7373">
      <c r="A7373" s="2" t="s">
        <v>37363</v>
      </c>
      <c r="B7373" s="8"/>
      <c r="C7373" s="8" t="s">
        <v>428</v>
      </c>
      <c r="D7373" s="2" t="s">
        <v>102</v>
      </c>
      <c r="E7373" s="10"/>
      <c r="F7373" s="11" t="b">
        <v>0</v>
      </c>
      <c r="G7373" s="2" t="s">
        <v>37364</v>
      </c>
      <c r="H7373" s="1"/>
      <c r="I7373" s="2" t="s">
        <v>37365</v>
      </c>
      <c r="J7373" s="2" t="s">
        <v>37366</v>
      </c>
      <c r="K7373" s="2"/>
      <c r="L7373" s="1"/>
      <c r="M7373" s="1"/>
      <c r="N7373" s="1"/>
      <c r="O7373" s="1"/>
      <c r="P7373" s="2" t="s">
        <v>443</v>
      </c>
      <c r="Q7373" s="2" t="s">
        <v>37367</v>
      </c>
      <c r="R7373" s="1"/>
      <c r="S7373" s="1"/>
      <c r="T7373" s="1"/>
      <c r="U7373" s="1"/>
      <c r="V7373" s="1"/>
      <c r="W7373" s="1"/>
      <c r="X7373" s="1"/>
      <c r="Y7373" s="1"/>
      <c r="Z7373" s="1"/>
      <c r="AA7373" s="1"/>
      <c r="AB7373" s="1"/>
      <c r="AC7373" s="1"/>
      <c r="AD7373" s="1"/>
      <c r="AE7373" s="1"/>
      <c r="AF7373" s="1"/>
    </row>
    <row r="7374">
      <c r="A7374" s="2" t="s">
        <v>37368</v>
      </c>
      <c r="B7374" s="8"/>
      <c r="C7374" s="8" t="s">
        <v>428</v>
      </c>
      <c r="D7374" s="2" t="s">
        <v>102</v>
      </c>
      <c r="E7374" s="9"/>
      <c r="F7374" s="4" t="b">
        <v>1</v>
      </c>
      <c r="G7374" s="2" t="s">
        <v>37369</v>
      </c>
      <c r="H7374" s="1"/>
      <c r="I7374" s="2" t="s">
        <v>37370</v>
      </c>
      <c r="J7374" s="2" t="s">
        <v>37371</v>
      </c>
      <c r="K7374" s="2"/>
      <c r="L7374" s="2" t="s">
        <v>37372</v>
      </c>
      <c r="M7374" s="1"/>
      <c r="N7374" s="1"/>
      <c r="O7374" s="1"/>
      <c r="P7374" s="2" t="s">
        <v>451</v>
      </c>
      <c r="Q7374" s="2" t="s">
        <v>37373</v>
      </c>
      <c r="R7374" s="2"/>
      <c r="S7374" s="2" t="s">
        <v>37374</v>
      </c>
      <c r="T7374" s="2" t="s">
        <v>37375</v>
      </c>
      <c r="U7374" s="2" t="s">
        <v>37376</v>
      </c>
      <c r="V7374" s="1"/>
      <c r="W7374" s="1"/>
      <c r="X7374" s="1"/>
      <c r="Y7374" s="1"/>
      <c r="Z7374" s="1"/>
      <c r="AA7374" s="1"/>
      <c r="AB7374" s="1"/>
      <c r="AC7374" s="1"/>
      <c r="AD7374" s="1"/>
      <c r="AE7374" s="1"/>
      <c r="AF7374" s="1"/>
    </row>
    <row r="7375">
      <c r="A7375" s="2" t="s">
        <v>37377</v>
      </c>
      <c r="B7375" s="8"/>
      <c r="C7375" s="8" t="s">
        <v>463</v>
      </c>
      <c r="D7375" s="2" t="s">
        <v>102</v>
      </c>
      <c r="E7375" s="10"/>
      <c r="F7375" s="11" t="b">
        <v>0</v>
      </c>
      <c r="G7375" s="2" t="s">
        <v>37378</v>
      </c>
      <c r="H7375" s="1"/>
      <c r="I7375" s="2" t="s">
        <v>37379</v>
      </c>
      <c r="J7375" s="2" t="s">
        <v>37380</v>
      </c>
      <c r="K7375" s="2"/>
      <c r="L7375" s="1"/>
      <c r="M7375" s="1"/>
      <c r="N7375" s="1"/>
      <c r="O7375" s="1"/>
      <c r="P7375" s="2" t="s">
        <v>620</v>
      </c>
      <c r="Q7375" s="2" t="s">
        <v>37381</v>
      </c>
      <c r="R7375" s="1"/>
      <c r="S7375" s="1"/>
      <c r="T7375" s="1"/>
      <c r="U7375" s="1"/>
      <c r="V7375" s="1"/>
      <c r="W7375" s="1"/>
      <c r="X7375" s="1"/>
      <c r="Y7375" s="1"/>
      <c r="Z7375" s="1"/>
      <c r="AA7375" s="1"/>
      <c r="AB7375" s="1"/>
      <c r="AC7375" s="1"/>
      <c r="AD7375" s="1"/>
      <c r="AE7375" s="1"/>
      <c r="AF7375" s="1"/>
    </row>
    <row r="7376">
      <c r="A7376" s="2" t="s">
        <v>37382</v>
      </c>
      <c r="B7376" s="8"/>
      <c r="C7376" s="8" t="s">
        <v>428</v>
      </c>
      <c r="D7376" s="2" t="s">
        <v>464</v>
      </c>
      <c r="E7376" s="9"/>
      <c r="F7376" s="4" t="b">
        <v>1</v>
      </c>
      <c r="G7376" s="2" t="s">
        <v>37383</v>
      </c>
      <c r="H7376" s="1"/>
      <c r="I7376" s="2" t="s">
        <v>37384</v>
      </c>
      <c r="J7376" s="2" t="s">
        <v>37385</v>
      </c>
      <c r="K7376" s="2"/>
      <c r="L7376" s="1"/>
      <c r="M7376" s="1"/>
      <c r="N7376" s="1"/>
      <c r="O7376" s="1"/>
      <c r="P7376" s="2" t="s">
        <v>458</v>
      </c>
      <c r="Q7376" s="2" t="s">
        <v>37386</v>
      </c>
      <c r="R7376" s="1"/>
      <c r="S7376" s="1"/>
      <c r="T7376" s="1"/>
      <c r="U7376" s="1"/>
      <c r="V7376" s="1"/>
      <c r="W7376" s="1"/>
      <c r="X7376" s="1"/>
      <c r="Y7376" s="1"/>
      <c r="Z7376" s="1"/>
      <c r="AA7376" s="1"/>
      <c r="AB7376" s="1"/>
      <c r="AC7376" s="1"/>
      <c r="AD7376" s="1"/>
      <c r="AE7376" s="1"/>
      <c r="AF7376" s="1"/>
    </row>
    <row r="7377">
      <c r="A7377" s="1" t="s">
        <v>37387</v>
      </c>
      <c r="B7377" s="8"/>
      <c r="C7377" s="8" t="s">
        <v>474</v>
      </c>
      <c r="D7377" s="2" t="s">
        <v>475</v>
      </c>
      <c r="E7377" s="10"/>
      <c r="F7377" s="4" t="b">
        <v>1</v>
      </c>
      <c r="G7377" s="2" t="s">
        <v>37388</v>
      </c>
      <c r="H7377" s="1"/>
      <c r="I7377" s="1" t="s">
        <v>37389</v>
      </c>
      <c r="J7377" s="1" t="s">
        <v>37390</v>
      </c>
      <c r="K7377" s="1"/>
      <c r="L7377" s="1"/>
      <c r="M7377" s="1"/>
      <c r="N7377" s="1"/>
      <c r="O7377" s="1"/>
      <c r="P7377" s="1" t="s">
        <v>873</v>
      </c>
      <c r="Q7377" s="2" t="s">
        <v>37391</v>
      </c>
      <c r="R7377" s="1"/>
      <c r="S7377" s="1"/>
      <c r="T7377" s="2" t="s">
        <v>37392</v>
      </c>
      <c r="U7377" s="1"/>
      <c r="V7377" s="1"/>
      <c r="W7377" s="1"/>
      <c r="X7377" s="1"/>
      <c r="Y7377" s="1"/>
      <c r="Z7377" s="1"/>
      <c r="AA7377" s="1"/>
      <c r="AB7377" s="1"/>
      <c r="AC7377" s="1"/>
      <c r="AD7377" s="1"/>
      <c r="AE7377" s="1"/>
      <c r="AF7377" s="1"/>
    </row>
    <row r="7378">
      <c r="A7378" s="1" t="s">
        <v>37393</v>
      </c>
      <c r="B7378" s="5"/>
      <c r="C7378" s="5" t="s">
        <v>428</v>
      </c>
      <c r="D7378" s="2" t="s">
        <v>102</v>
      </c>
      <c r="E7378" s="9"/>
      <c r="F7378" s="4" t="b">
        <v>1</v>
      </c>
      <c r="G7378" s="2" t="s">
        <v>37394</v>
      </c>
      <c r="H7378" s="1"/>
      <c r="I7378" s="1" t="s">
        <v>37395</v>
      </c>
      <c r="J7378" s="1" t="s">
        <v>37396</v>
      </c>
      <c r="K7378" s="1"/>
      <c r="L7378" s="1"/>
      <c r="M7378" s="1"/>
      <c r="N7378" s="1"/>
      <c r="O7378" s="1"/>
      <c r="P7378" s="2" t="s">
        <v>1607</v>
      </c>
      <c r="Q7378" s="2" t="s">
        <v>37397</v>
      </c>
      <c r="R7378" s="1"/>
      <c r="S7378" s="1"/>
      <c r="T7378" s="1"/>
      <c r="U7378" s="1"/>
      <c r="V7378" s="1"/>
      <c r="W7378" s="1"/>
      <c r="X7378" s="1"/>
      <c r="Y7378" s="1"/>
      <c r="Z7378" s="1"/>
      <c r="AA7378" s="1"/>
      <c r="AB7378" s="1"/>
      <c r="AC7378" s="1"/>
      <c r="AD7378" s="1"/>
      <c r="AE7378" s="1"/>
      <c r="AF7378" s="1"/>
    </row>
    <row r="7379">
      <c r="A7379" s="1" t="s">
        <v>37398</v>
      </c>
      <c r="B7379" s="5"/>
      <c r="C7379" s="5" t="s">
        <v>428</v>
      </c>
      <c r="D7379" s="2" t="s">
        <v>102</v>
      </c>
      <c r="E7379" s="10"/>
      <c r="F7379" s="4" t="b">
        <v>1</v>
      </c>
      <c r="G7379" s="2" t="s">
        <v>37399</v>
      </c>
      <c r="H7379" s="1"/>
      <c r="I7379" s="1" t="s">
        <v>37400</v>
      </c>
      <c r="J7379" s="1" t="s">
        <v>37399</v>
      </c>
      <c r="K7379" s="1"/>
      <c r="L7379" s="1"/>
      <c r="M7379" s="1"/>
      <c r="N7379" s="1"/>
      <c r="O7379" s="1"/>
      <c r="P7379" s="2" t="s">
        <v>1607</v>
      </c>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428</v>
      </c>
      <c r="D7380" s="2" t="s">
        <v>102</v>
      </c>
      <c r="E7380" s="9"/>
      <c r="F7380" s="4" t="b">
        <v>1</v>
      </c>
      <c r="G7380" s="2" t="s">
        <v>37403</v>
      </c>
      <c r="H7380" s="1"/>
      <c r="I7380" s="2" t="s">
        <v>37404</v>
      </c>
      <c r="J7380" s="2" t="s">
        <v>37405</v>
      </c>
      <c r="K7380" s="2"/>
      <c r="L7380" s="1"/>
      <c r="M7380" s="1"/>
      <c r="N7380" s="1"/>
      <c r="O7380" s="1"/>
      <c r="P7380" s="1"/>
      <c r="Q7380" s="2" t="s">
        <v>37406</v>
      </c>
      <c r="R7380" s="1"/>
      <c r="S7380" s="1"/>
      <c r="T7380" s="1"/>
      <c r="U7380" s="1"/>
      <c r="V7380" s="1"/>
      <c r="W7380" s="1"/>
      <c r="X7380" s="1"/>
      <c r="Y7380" s="1"/>
      <c r="Z7380" s="1"/>
      <c r="AA7380" s="1"/>
      <c r="AB7380" s="1"/>
      <c r="AC7380" s="1"/>
      <c r="AD7380" s="1"/>
      <c r="AE7380" s="1"/>
      <c r="AF7380" s="1"/>
    </row>
    <row r="7381">
      <c r="A7381" s="1" t="s">
        <v>37407</v>
      </c>
      <c r="B7381" s="5"/>
      <c r="C7381" s="5" t="s">
        <v>463</v>
      </c>
      <c r="D7381" s="1" t="s">
        <v>523</v>
      </c>
      <c r="E7381" s="7"/>
      <c r="F7381" s="11" t="b">
        <v>0</v>
      </c>
      <c r="G7381" s="2" t="s">
        <v>37408</v>
      </c>
      <c r="H7381" s="1"/>
      <c r="I7381" s="1" t="s">
        <v>37409</v>
      </c>
      <c r="J7381" s="2" t="s">
        <v>37410</v>
      </c>
      <c r="K7381" s="2"/>
      <c r="L7381" s="1"/>
      <c r="M7381" s="1"/>
      <c r="N7381" s="1"/>
      <c r="O7381" s="1"/>
      <c r="P7381" s="1"/>
      <c r="Q7381" s="1" t="s">
        <v>37411</v>
      </c>
      <c r="R7381" s="1"/>
      <c r="S7381" s="1"/>
      <c r="T7381" s="1"/>
      <c r="U7381" s="1"/>
      <c r="V7381" s="1"/>
      <c r="W7381" s="1"/>
      <c r="X7381" s="1"/>
      <c r="Y7381" s="1"/>
      <c r="Z7381" s="1"/>
      <c r="AA7381" s="1"/>
      <c r="AB7381" s="1"/>
      <c r="AC7381" s="1"/>
      <c r="AD7381" s="1"/>
      <c r="AE7381" s="1"/>
      <c r="AF7381" s="1"/>
    </row>
    <row r="7382">
      <c r="A7382" s="2" t="s">
        <v>37412</v>
      </c>
      <c r="B7382" s="8"/>
      <c r="C7382" s="8" t="s">
        <v>428</v>
      </c>
      <c r="D7382" s="2" t="s">
        <v>102</v>
      </c>
      <c r="E7382" s="6"/>
      <c r="F7382" s="11" t="b">
        <v>0</v>
      </c>
      <c r="G7382" s="2" t="s">
        <v>37413</v>
      </c>
      <c r="H7382" s="1"/>
      <c r="I7382" s="2" t="s">
        <v>37414</v>
      </c>
      <c r="J7382" s="2" t="s">
        <v>37415</v>
      </c>
      <c r="K7382" s="1"/>
      <c r="L7382" s="1"/>
      <c r="M7382" s="1"/>
      <c r="N7382" s="1"/>
      <c r="O7382" s="1"/>
      <c r="P7382" s="2" t="s">
        <v>9085</v>
      </c>
      <c r="Q7382" s="2" t="s">
        <v>37416</v>
      </c>
      <c r="R7382" s="1"/>
      <c r="S7382" s="1"/>
      <c r="T7382" s="1"/>
      <c r="U7382" s="1"/>
      <c r="V7382" s="1"/>
      <c r="W7382" s="1"/>
      <c r="X7382" s="1"/>
      <c r="Y7382" s="1"/>
      <c r="Z7382" s="1"/>
      <c r="AA7382" s="1"/>
      <c r="AB7382" s="1"/>
      <c r="AC7382" s="1"/>
      <c r="AD7382" s="1"/>
      <c r="AE7382" s="1"/>
      <c r="AF7382" s="1"/>
    </row>
    <row r="7383">
      <c r="A7383" s="1" t="s">
        <v>37417</v>
      </c>
      <c r="B7383" s="5"/>
      <c r="C7383" s="5" t="s">
        <v>428</v>
      </c>
      <c r="D7383" s="2" t="s">
        <v>464</v>
      </c>
      <c r="E7383" s="10"/>
      <c r="F7383" s="4" t="b">
        <v>1</v>
      </c>
      <c r="G7383" s="2" t="s">
        <v>37418</v>
      </c>
      <c r="H7383" s="1"/>
      <c r="I7383" s="1" t="s">
        <v>37419</v>
      </c>
      <c r="J7383" s="2" t="s">
        <v>37420</v>
      </c>
      <c r="K7383" s="1"/>
      <c r="L7383" s="1"/>
      <c r="M7383" s="1"/>
      <c r="N7383" s="1"/>
      <c r="O7383" s="1"/>
      <c r="P7383" s="1"/>
      <c r="Q7383" s="2" t="s">
        <v>37421</v>
      </c>
      <c r="R7383" s="1"/>
      <c r="S7383" s="1"/>
      <c r="T7383" s="1"/>
      <c r="U7383" s="1"/>
      <c r="V7383" s="1"/>
      <c r="W7383" s="1"/>
      <c r="X7383" s="1"/>
      <c r="Y7383" s="1"/>
      <c r="Z7383" s="1"/>
      <c r="AA7383" s="1"/>
      <c r="AB7383" s="1"/>
      <c r="AC7383" s="1"/>
      <c r="AD7383" s="1"/>
      <c r="AE7383" s="1"/>
      <c r="AF7383" s="1"/>
    </row>
    <row r="7384">
      <c r="A7384" s="1" t="s">
        <v>37422</v>
      </c>
      <c r="B7384" s="5"/>
      <c r="C7384" s="5" t="s">
        <v>463</v>
      </c>
      <c r="D7384" s="2" t="s">
        <v>102</v>
      </c>
      <c r="E7384" s="9"/>
      <c r="F7384" s="11" t="b">
        <v>0</v>
      </c>
      <c r="G7384" s="2" t="s">
        <v>37423</v>
      </c>
      <c r="H7384" s="1"/>
      <c r="I7384" s="2" t="s">
        <v>37424</v>
      </c>
      <c r="J7384" s="2" t="s">
        <v>37425</v>
      </c>
      <c r="K7384" s="2"/>
      <c r="L7384" s="1"/>
      <c r="M7384" s="1"/>
      <c r="N7384" s="1"/>
      <c r="O7384" s="1"/>
      <c r="P7384" s="1"/>
      <c r="Q7384" s="1" t="s">
        <v>37426</v>
      </c>
      <c r="R7384" s="1"/>
      <c r="S7384" s="1"/>
      <c r="T7384" s="1"/>
      <c r="U7384" s="1"/>
      <c r="V7384" s="1"/>
      <c r="W7384" s="1"/>
      <c r="X7384" s="1"/>
      <c r="Y7384" s="1"/>
      <c r="Z7384" s="1"/>
      <c r="AA7384" s="1"/>
      <c r="AB7384" s="1"/>
      <c r="AC7384" s="1"/>
      <c r="AD7384" s="1"/>
      <c r="AE7384" s="1"/>
      <c r="AF7384" s="1"/>
    </row>
    <row r="7385">
      <c r="A7385" s="1" t="s">
        <v>37427</v>
      </c>
      <c r="B7385" s="5"/>
      <c r="C7385" s="5" t="s">
        <v>463</v>
      </c>
      <c r="D7385" s="2" t="s">
        <v>102</v>
      </c>
      <c r="E7385" s="10"/>
      <c r="F7385" s="11" t="b">
        <v>0</v>
      </c>
      <c r="G7385" s="2" t="s">
        <v>37428</v>
      </c>
      <c r="H7385" s="1"/>
      <c r="I7385" s="2" t="s">
        <v>37429</v>
      </c>
      <c r="J7385" s="2" t="s">
        <v>37430</v>
      </c>
      <c r="K7385" s="2"/>
      <c r="L7385" s="1"/>
      <c r="M7385" s="1"/>
      <c r="N7385" s="1"/>
      <c r="O7385" s="1"/>
      <c r="P7385" s="1" t="s">
        <v>913</v>
      </c>
      <c r="Q7385" s="1" t="s">
        <v>37431</v>
      </c>
      <c r="R7385" s="1"/>
      <c r="S7385" s="1"/>
      <c r="T7385" s="1"/>
      <c r="U7385" s="1"/>
      <c r="V7385" s="1"/>
      <c r="W7385" s="1"/>
      <c r="X7385" s="1"/>
      <c r="Y7385" s="1"/>
      <c r="Z7385" s="1"/>
      <c r="AA7385" s="1"/>
      <c r="AB7385" s="1"/>
      <c r="AC7385" s="1"/>
      <c r="AD7385" s="1"/>
      <c r="AE7385" s="1"/>
      <c r="AF7385" s="1"/>
    </row>
    <row r="7386">
      <c r="A7386" s="1" t="s">
        <v>37432</v>
      </c>
      <c r="B7386" s="5"/>
      <c r="C7386" s="5" t="s">
        <v>428</v>
      </c>
      <c r="D7386" s="2" t="s">
        <v>464</v>
      </c>
      <c r="E7386" s="9"/>
      <c r="F7386" s="4" t="b">
        <v>1</v>
      </c>
      <c r="G7386" s="2" t="s">
        <v>37433</v>
      </c>
      <c r="H7386" s="1"/>
      <c r="I7386" s="1" t="s">
        <v>37434</v>
      </c>
      <c r="J7386" s="2" t="s">
        <v>37435</v>
      </c>
      <c r="K7386" s="2"/>
      <c r="L7386" s="1"/>
      <c r="M7386" s="1"/>
      <c r="N7386" s="1"/>
      <c r="O7386" s="1"/>
      <c r="P7386" s="1"/>
      <c r="Q7386" s="1" t="s">
        <v>37436</v>
      </c>
      <c r="R7386" s="1"/>
      <c r="S7386" s="1"/>
      <c r="T7386" s="1"/>
      <c r="U7386" s="1"/>
      <c r="V7386" s="1"/>
      <c r="W7386" s="1"/>
      <c r="X7386" s="1"/>
      <c r="Y7386" s="1"/>
      <c r="Z7386" s="1"/>
      <c r="AA7386" s="1"/>
      <c r="AB7386" s="1"/>
      <c r="AC7386" s="1"/>
      <c r="AD7386" s="1"/>
      <c r="AE7386" s="1"/>
      <c r="AF7386" s="1"/>
    </row>
    <row r="7387">
      <c r="A7387" s="1" t="s">
        <v>37437</v>
      </c>
      <c r="B7387" s="8"/>
      <c r="C7387" s="8" t="s">
        <v>474</v>
      </c>
      <c r="D7387" s="2" t="s">
        <v>475</v>
      </c>
      <c r="E7387" s="10"/>
      <c r="F7387" s="4" t="b">
        <v>1</v>
      </c>
      <c r="G7387" s="2" t="s">
        <v>37438</v>
      </c>
      <c r="H7387" s="1"/>
      <c r="I7387" s="1" t="s">
        <v>37439</v>
      </c>
      <c r="J7387" s="1" t="s">
        <v>37440</v>
      </c>
      <c r="K7387" s="1"/>
      <c r="L7387" s="1"/>
      <c r="M7387" s="1"/>
      <c r="N7387" s="1"/>
      <c r="O7387" s="1"/>
      <c r="P7387" s="1" t="s">
        <v>873</v>
      </c>
      <c r="Q7387" s="1" t="s">
        <v>37441</v>
      </c>
      <c r="R7387" s="1"/>
      <c r="S7387" s="1"/>
      <c r="T7387" s="2" t="s">
        <v>37442</v>
      </c>
      <c r="U7387" s="1"/>
      <c r="V7387" s="1"/>
      <c r="W7387" s="1"/>
      <c r="X7387" s="1"/>
      <c r="Y7387" s="1"/>
      <c r="Z7387" s="1"/>
      <c r="AA7387" s="1"/>
      <c r="AB7387" s="1"/>
      <c r="AC7387" s="1"/>
      <c r="AD7387" s="1"/>
      <c r="AE7387" s="1"/>
      <c r="AF7387" s="1"/>
    </row>
    <row r="7388">
      <c r="A7388" s="1" t="s">
        <v>37443</v>
      </c>
      <c r="B7388" s="5"/>
      <c r="C7388" s="5" t="s">
        <v>463</v>
      </c>
      <c r="D7388" s="2" t="s">
        <v>102</v>
      </c>
      <c r="E7388" s="9"/>
      <c r="F7388" s="11" t="b">
        <v>0</v>
      </c>
      <c r="G7388" s="2" t="s">
        <v>37444</v>
      </c>
      <c r="H7388" s="1"/>
      <c r="I7388" s="2" t="s">
        <v>37445</v>
      </c>
      <c r="J7388" s="2" t="s">
        <v>37446</v>
      </c>
      <c r="K7388" s="2"/>
      <c r="L7388" s="1"/>
      <c r="M7388" s="1"/>
      <c r="N7388" s="1"/>
      <c r="O7388" s="1"/>
      <c r="P7388" s="1"/>
      <c r="Q7388" s="1" t="s">
        <v>37447</v>
      </c>
      <c r="R7388" s="1"/>
      <c r="S7388" s="1"/>
      <c r="T7388" s="1"/>
      <c r="U7388" s="1"/>
      <c r="V7388" s="1"/>
      <c r="W7388" s="1"/>
      <c r="X7388" s="1"/>
      <c r="Y7388" s="1"/>
      <c r="Z7388" s="1"/>
      <c r="AA7388" s="1"/>
      <c r="AB7388" s="1"/>
      <c r="AC7388" s="1"/>
      <c r="AD7388" s="1"/>
      <c r="AE7388" s="1"/>
      <c r="AF7388" s="1"/>
    </row>
    <row r="7389">
      <c r="A7389" s="1" t="s">
        <v>37448</v>
      </c>
      <c r="B7389" s="5"/>
      <c r="C7389" s="5" t="s">
        <v>428</v>
      </c>
      <c r="D7389" s="1" t="s">
        <v>523</v>
      </c>
      <c r="E7389" s="7"/>
      <c r="F7389" s="4" t="b">
        <v>1</v>
      </c>
      <c r="G7389" s="2" t="s">
        <v>37449</v>
      </c>
      <c r="H7389" s="1"/>
      <c r="I7389" s="1" t="s">
        <v>37450</v>
      </c>
      <c r="J7389" s="2" t="s">
        <v>37451</v>
      </c>
      <c r="K7389" s="2"/>
      <c r="L7389" s="1"/>
      <c r="M7389" s="1"/>
      <c r="N7389" s="1"/>
      <c r="O7389" s="1"/>
      <c r="P7389" s="1"/>
      <c r="Q7389" s="2" t="s">
        <v>37452</v>
      </c>
      <c r="R7389" s="1"/>
      <c r="S7389" s="1"/>
      <c r="T7389" s="1"/>
      <c r="U7389" s="1"/>
      <c r="V7389" s="1"/>
      <c r="W7389" s="1"/>
      <c r="X7389" s="1"/>
      <c r="Y7389" s="1"/>
      <c r="Z7389" s="1"/>
      <c r="AA7389" s="1"/>
      <c r="AB7389" s="1"/>
      <c r="AC7389" s="1"/>
      <c r="AD7389" s="1"/>
      <c r="AE7389" s="1"/>
      <c r="AF7389" s="1"/>
    </row>
    <row r="7390">
      <c r="A7390" s="1" t="s">
        <v>37453</v>
      </c>
      <c r="B7390" s="5"/>
      <c r="C7390" s="5" t="s">
        <v>428</v>
      </c>
      <c r="D7390" s="2" t="s">
        <v>1424</v>
      </c>
      <c r="E7390" s="9"/>
      <c r="F7390" s="4" t="b">
        <v>1</v>
      </c>
      <c r="G7390" s="2" t="s">
        <v>37454</v>
      </c>
      <c r="H7390" s="1"/>
      <c r="I7390" s="1" t="s">
        <v>37455</v>
      </c>
      <c r="J7390" s="2" t="s">
        <v>37456</v>
      </c>
      <c r="K7390" s="2"/>
      <c r="L7390" s="1"/>
      <c r="M7390" s="1"/>
      <c r="N7390" s="1"/>
      <c r="O7390" s="1"/>
      <c r="P7390" s="1"/>
      <c r="Q7390" s="2" t="s">
        <v>37457</v>
      </c>
      <c r="R7390" s="1"/>
      <c r="S7390" s="1"/>
      <c r="T7390" s="1"/>
      <c r="U7390" s="1"/>
      <c r="V7390" s="1"/>
      <c r="W7390" s="1"/>
      <c r="X7390" s="1"/>
      <c r="Y7390" s="1"/>
      <c r="Z7390" s="1"/>
      <c r="AA7390" s="1"/>
      <c r="AB7390" s="1"/>
      <c r="AC7390" s="1"/>
      <c r="AD7390" s="1"/>
      <c r="AE7390" s="1"/>
      <c r="AF7390" s="1"/>
    </row>
    <row r="7391">
      <c r="A7391" s="1" t="s">
        <v>37458</v>
      </c>
      <c r="B7391" s="5"/>
      <c r="C7391" s="5" t="s">
        <v>428</v>
      </c>
      <c r="D7391" s="2" t="s">
        <v>102</v>
      </c>
      <c r="E7391" s="10"/>
      <c r="F7391" s="4" t="b">
        <v>1</v>
      </c>
      <c r="G7391" s="2" t="s">
        <v>37459</v>
      </c>
      <c r="H7391" s="1"/>
      <c r="I7391" s="1" t="s">
        <v>37458</v>
      </c>
      <c r="J7391" s="1" t="s">
        <v>37458</v>
      </c>
      <c r="K7391" s="1"/>
      <c r="L7391" s="1"/>
      <c r="M7391" s="1"/>
      <c r="N7391" s="1"/>
      <c r="O7391" s="1"/>
      <c r="P7391" s="1"/>
      <c r="Q7391" s="2" t="s">
        <v>37460</v>
      </c>
      <c r="R7391" s="1"/>
      <c r="S7391" s="1"/>
      <c r="T7391" s="1"/>
      <c r="U7391" s="1"/>
      <c r="V7391" s="1"/>
      <c r="W7391" s="1"/>
      <c r="X7391" s="1"/>
      <c r="Y7391" s="1"/>
      <c r="Z7391" s="1"/>
      <c r="AA7391" s="1"/>
      <c r="AB7391" s="1"/>
      <c r="AC7391" s="1"/>
      <c r="AD7391" s="1"/>
      <c r="AE7391" s="1"/>
      <c r="AF7391" s="1"/>
    </row>
    <row r="7392">
      <c r="A7392" s="1" t="s">
        <v>37461</v>
      </c>
      <c r="B7392" s="5"/>
      <c r="C7392" s="5" t="s">
        <v>463</v>
      </c>
      <c r="D7392" s="2" t="s">
        <v>102</v>
      </c>
      <c r="E7392" s="9"/>
      <c r="F7392" s="11" t="b">
        <v>0</v>
      </c>
      <c r="G7392" s="2" t="s">
        <v>37462</v>
      </c>
      <c r="H7392" s="1"/>
      <c r="I7392" s="2" t="s">
        <v>37463</v>
      </c>
      <c r="J7392" s="2" t="s">
        <v>37464</v>
      </c>
      <c r="K7392" s="2"/>
      <c r="L7392" s="1"/>
      <c r="M7392" s="1"/>
      <c r="N7392" s="1"/>
      <c r="O7392" s="1"/>
      <c r="P7392" s="1"/>
      <c r="Q7392" s="1" t="s">
        <v>37465</v>
      </c>
      <c r="R7392" s="1"/>
      <c r="S7392" s="1"/>
      <c r="T7392" s="1"/>
      <c r="U7392" s="1"/>
      <c r="V7392" s="1"/>
      <c r="W7392" s="1"/>
      <c r="X7392" s="1"/>
      <c r="Y7392" s="1"/>
      <c r="Z7392" s="1"/>
      <c r="AA7392" s="1"/>
      <c r="AB7392" s="1"/>
      <c r="AC7392" s="1"/>
      <c r="AD7392" s="1"/>
      <c r="AE7392" s="1"/>
      <c r="AF7392" s="1"/>
    </row>
    <row r="7393">
      <c r="A7393" s="1" t="s">
        <v>37466</v>
      </c>
      <c r="B7393" s="5"/>
      <c r="C7393" s="5" t="s">
        <v>428</v>
      </c>
      <c r="D7393" s="2" t="s">
        <v>464</v>
      </c>
      <c r="E7393" s="10"/>
      <c r="F7393" s="4" t="b">
        <v>1</v>
      </c>
      <c r="G7393" s="2" t="s">
        <v>37467</v>
      </c>
      <c r="H7393" s="1"/>
      <c r="I7393" s="1" t="s">
        <v>37468</v>
      </c>
      <c r="J7393" s="1" t="s">
        <v>37469</v>
      </c>
      <c r="K7393" s="1"/>
      <c r="L7393" s="1"/>
      <c r="M7393" s="1"/>
      <c r="N7393" s="1"/>
      <c r="O7393" s="1"/>
      <c r="P7393" s="1"/>
      <c r="Q7393" s="1" t="s">
        <v>37470</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37471</v>
      </c>
      <c r="H7394" s="1"/>
      <c r="I7394" s="1" t="s">
        <v>37472</v>
      </c>
      <c r="J7394" s="2" t="s">
        <v>37473</v>
      </c>
      <c r="K7394" s="2"/>
      <c r="L7394" s="1"/>
      <c r="M7394" s="1"/>
      <c r="N7394" s="2" t="s">
        <v>22952</v>
      </c>
      <c r="O7394" s="1"/>
      <c r="P7394" s="1"/>
      <c r="Q7394" s="2" t="s">
        <v>37474</v>
      </c>
      <c r="R7394" s="1"/>
      <c r="S7394" s="1"/>
      <c r="T7394" s="1"/>
      <c r="U7394" s="1"/>
      <c r="V7394" s="1"/>
      <c r="W7394" s="1"/>
      <c r="X7394" s="1"/>
      <c r="Y7394" s="1"/>
      <c r="Z7394" s="1"/>
      <c r="AA7394" s="1"/>
      <c r="AB7394" s="1"/>
      <c r="AC7394" s="1"/>
      <c r="AD7394" s="1"/>
      <c r="AE7394" s="1"/>
      <c r="AF7394" s="1"/>
    </row>
    <row r="7395">
      <c r="A7395" s="1" t="s">
        <v>37475</v>
      </c>
      <c r="B7395" s="5"/>
      <c r="C7395" s="5" t="s">
        <v>428</v>
      </c>
      <c r="D7395" s="2" t="s">
        <v>102</v>
      </c>
      <c r="E7395" s="10"/>
      <c r="F7395" s="4" t="b">
        <v>1</v>
      </c>
      <c r="G7395" s="2" t="s">
        <v>37476</v>
      </c>
      <c r="H7395" s="1"/>
      <c r="I7395" s="1" t="s">
        <v>37477</v>
      </c>
      <c r="J7395" s="2" t="s">
        <v>37478</v>
      </c>
      <c r="K7395" s="2"/>
      <c r="L7395" s="1"/>
      <c r="M7395" s="1"/>
      <c r="N7395" s="1"/>
      <c r="O7395" s="1"/>
      <c r="P7395" s="1" t="s">
        <v>1594</v>
      </c>
      <c r="Q7395" s="2" t="s">
        <v>37479</v>
      </c>
      <c r="R7395" s="1"/>
      <c r="S7395" s="1"/>
      <c r="T7395" s="1"/>
      <c r="U7395" s="1"/>
      <c r="V7395" s="1"/>
      <c r="W7395" s="1"/>
      <c r="X7395" s="1"/>
      <c r="Y7395" s="1"/>
      <c r="Z7395" s="1"/>
      <c r="AA7395" s="1"/>
      <c r="AB7395" s="1"/>
      <c r="AC7395" s="1"/>
      <c r="AD7395" s="1"/>
      <c r="AE7395" s="1"/>
      <c r="AF7395" s="1"/>
    </row>
    <row r="7396">
      <c r="A7396" s="1" t="s">
        <v>37480</v>
      </c>
      <c r="B7396" s="5"/>
      <c r="C7396" s="5" t="s">
        <v>428</v>
      </c>
      <c r="D7396" s="2" t="s">
        <v>102</v>
      </c>
      <c r="E7396" s="9"/>
      <c r="F7396" s="4" t="b">
        <v>1</v>
      </c>
      <c r="G7396" s="2" t="s">
        <v>37481</v>
      </c>
      <c r="H7396" s="1"/>
      <c r="I7396" s="1" t="s">
        <v>37482</v>
      </c>
      <c r="J7396" s="1" t="s">
        <v>37483</v>
      </c>
      <c r="K7396" s="1"/>
      <c r="L7396" s="1"/>
      <c r="M7396" s="1"/>
      <c r="N7396" s="1"/>
      <c r="O7396" s="1"/>
      <c r="P7396" s="1"/>
      <c r="Q7396" s="2" t="s">
        <v>37484</v>
      </c>
      <c r="R7396" s="1"/>
      <c r="S7396" s="1"/>
      <c r="T7396" s="1"/>
      <c r="U7396" s="1"/>
      <c r="V7396" s="1"/>
      <c r="W7396" s="1"/>
      <c r="X7396" s="1"/>
      <c r="Y7396" s="1"/>
      <c r="Z7396" s="1"/>
      <c r="AA7396" s="1"/>
      <c r="AB7396" s="1"/>
      <c r="AC7396" s="1"/>
      <c r="AD7396" s="1"/>
      <c r="AE7396" s="1"/>
      <c r="AF7396" s="1"/>
    </row>
    <row r="7397">
      <c r="A7397" s="1" t="s">
        <v>37485</v>
      </c>
      <c r="B7397" s="5"/>
      <c r="C7397" s="5" t="s">
        <v>463</v>
      </c>
      <c r="D7397" s="1" t="s">
        <v>523</v>
      </c>
      <c r="E7397" s="7"/>
      <c r="F7397" s="11" t="b">
        <v>0</v>
      </c>
      <c r="G7397" s="2" t="s">
        <v>37486</v>
      </c>
      <c r="H7397" s="1"/>
      <c r="I7397" s="2" t="s">
        <v>37487</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428</v>
      </c>
      <c r="D7398" s="2" t="s">
        <v>102</v>
      </c>
      <c r="E7398" s="9"/>
      <c r="F7398" s="4" t="b">
        <v>1</v>
      </c>
      <c r="G7398" s="2" t="s">
        <v>37491</v>
      </c>
      <c r="H7398" s="1"/>
      <c r="I7398" s="1" t="s">
        <v>37492</v>
      </c>
      <c r="J7398" s="1" t="s">
        <v>37493</v>
      </c>
      <c r="K7398" s="1"/>
      <c r="L7398" s="1"/>
      <c r="M7398" s="1"/>
      <c r="N7398" s="1"/>
      <c r="O7398" s="1"/>
      <c r="P7398" s="1"/>
      <c r="Q7398" s="2" t="s">
        <v>37494</v>
      </c>
      <c r="R7398" s="1"/>
      <c r="S7398" s="1"/>
      <c r="T7398" s="1"/>
      <c r="U7398" s="1"/>
      <c r="V7398" s="1"/>
      <c r="W7398" s="1"/>
      <c r="X7398" s="1"/>
      <c r="Y7398" s="1"/>
      <c r="Z7398" s="1"/>
      <c r="AA7398" s="1"/>
      <c r="AB7398" s="1"/>
      <c r="AC7398" s="1"/>
      <c r="AD7398" s="1"/>
      <c r="AE7398" s="1"/>
      <c r="AF7398" s="1"/>
    </row>
    <row r="7399">
      <c r="A7399" s="1" t="s">
        <v>37495</v>
      </c>
      <c r="B7399" s="5"/>
      <c r="C7399" s="5" t="s">
        <v>463</v>
      </c>
      <c r="D7399" s="1" t="s">
        <v>523</v>
      </c>
      <c r="E7399" s="7"/>
      <c r="F7399" s="11" t="b">
        <v>0</v>
      </c>
      <c r="G7399" s="2" t="s">
        <v>37496</v>
      </c>
      <c r="H7399" s="1"/>
      <c r="I7399" s="2" t="s">
        <v>37497</v>
      </c>
      <c r="J7399" s="2" t="s">
        <v>37498</v>
      </c>
      <c r="K7399" s="2"/>
      <c r="L7399" s="1"/>
      <c r="M7399" s="1"/>
      <c r="N7399" s="1"/>
      <c r="O7399" s="1"/>
      <c r="P7399" s="1"/>
      <c r="Q7399" s="1" t="s">
        <v>37499</v>
      </c>
      <c r="R7399" s="1"/>
      <c r="S7399" s="1"/>
      <c r="T7399" s="1"/>
      <c r="U7399" s="1"/>
      <c r="V7399" s="1"/>
      <c r="W7399" s="1"/>
      <c r="X7399" s="1"/>
      <c r="Y7399" s="1"/>
      <c r="Z7399" s="1"/>
      <c r="AA7399" s="1"/>
      <c r="AB7399" s="1"/>
      <c r="AC7399" s="1"/>
      <c r="AD7399" s="1"/>
      <c r="AE7399" s="1"/>
      <c r="AF7399" s="1"/>
    </row>
    <row r="7400">
      <c r="A7400" s="1" t="s">
        <v>37500</v>
      </c>
      <c r="B7400" s="5"/>
      <c r="C7400" s="5" t="s">
        <v>428</v>
      </c>
      <c r="D7400" s="2" t="s">
        <v>464</v>
      </c>
      <c r="E7400" s="9"/>
      <c r="F7400" s="4" t="b">
        <v>1</v>
      </c>
      <c r="G7400" s="2" t="s">
        <v>37501</v>
      </c>
      <c r="H7400" s="1"/>
      <c r="I7400" s="2" t="s">
        <v>37502</v>
      </c>
      <c r="J7400" s="2" t="s">
        <v>37503</v>
      </c>
      <c r="K7400" s="2"/>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37505</v>
      </c>
      <c r="H7401" s="1"/>
      <c r="I7401" s="1" t="s">
        <v>37506</v>
      </c>
      <c r="J7401" s="2" t="s">
        <v>37507</v>
      </c>
      <c r="K7401" s="2"/>
      <c r="L7401" s="1"/>
      <c r="M7401" s="1"/>
      <c r="N7401" s="2" t="s">
        <v>29135</v>
      </c>
      <c r="O7401" s="1"/>
      <c r="P7401" s="1"/>
      <c r="Q7401" s="2" t="s">
        <v>37508</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37509</v>
      </c>
      <c r="H7402" s="2" t="s">
        <v>37510</v>
      </c>
      <c r="I7402" s="2" t="s">
        <v>37511</v>
      </c>
      <c r="J7402" s="1" t="s">
        <v>37512</v>
      </c>
      <c r="K7402" s="1"/>
      <c r="L7402" s="1"/>
      <c r="M7402" s="1"/>
      <c r="N7402" s="2" t="s">
        <v>29141</v>
      </c>
      <c r="O7402" s="1"/>
      <c r="P7402" s="1"/>
      <c r="Q7402" s="1" t="s">
        <v>37513</v>
      </c>
      <c r="R7402" s="1"/>
      <c r="S7402" s="1"/>
      <c r="T7402" s="1"/>
      <c r="U7402" s="1"/>
      <c r="V7402" s="1"/>
      <c r="W7402" s="1"/>
      <c r="X7402" s="1"/>
      <c r="Y7402" s="1"/>
      <c r="Z7402" s="1"/>
      <c r="AA7402" s="1"/>
      <c r="AB7402" s="1"/>
      <c r="AC7402" s="1"/>
      <c r="AD7402" s="1"/>
      <c r="AE7402" s="1"/>
      <c r="AF7402" s="1"/>
    </row>
    <row r="7403">
      <c r="A7403" s="15" t="s">
        <v>37514</v>
      </c>
      <c r="B7403" s="24"/>
      <c r="C7403" s="24" t="s">
        <v>361</v>
      </c>
      <c r="D7403" s="17" t="s">
        <v>4239</v>
      </c>
      <c r="E7403" s="33"/>
      <c r="F7403" s="26" t="b">
        <v>0</v>
      </c>
      <c r="G7403" s="15" t="s">
        <v>37515</v>
      </c>
      <c r="H7403" s="17"/>
      <c r="I7403" s="15" t="s">
        <v>37516</v>
      </c>
      <c r="J7403" s="15" t="s">
        <v>37517</v>
      </c>
      <c r="K7403" s="17"/>
      <c r="L7403" s="17"/>
      <c r="M7403" s="17"/>
      <c r="N7403" s="15" t="s">
        <v>37518</v>
      </c>
      <c r="O7403" s="17"/>
      <c r="P7403" s="17"/>
      <c r="Q7403" s="15" t="s">
        <v>37519</v>
      </c>
      <c r="R7403" s="17"/>
      <c r="S7403" s="17"/>
      <c r="T7403" s="17"/>
      <c r="U7403" s="17"/>
      <c r="V7403" s="17"/>
      <c r="W7403" s="17"/>
      <c r="X7403" s="17"/>
      <c r="Y7403" s="17"/>
      <c r="Z7403" s="17"/>
      <c r="AA7403" s="17"/>
      <c r="AB7403" s="17"/>
      <c r="AC7403" s="17"/>
      <c r="AD7403" s="17"/>
      <c r="AE7403" s="17"/>
      <c r="AF7403" s="17"/>
    </row>
    <row r="7404">
      <c r="A7404" s="15" t="s">
        <v>37520</v>
      </c>
      <c r="B7404" s="24"/>
      <c r="C7404" s="24" t="s">
        <v>361</v>
      </c>
      <c r="D7404" s="17" t="s">
        <v>4239</v>
      </c>
      <c r="E7404" s="32"/>
      <c r="F7404" s="26" t="b">
        <v>0</v>
      </c>
      <c r="G7404" s="15" t="s">
        <v>37521</v>
      </c>
      <c r="H7404" s="17"/>
      <c r="I7404" s="2" t="s">
        <v>37522</v>
      </c>
      <c r="J7404" s="15" t="s">
        <v>37523</v>
      </c>
      <c r="K7404" s="17"/>
      <c r="L7404" s="17"/>
      <c r="M7404" s="17"/>
      <c r="N7404" s="15" t="s">
        <v>37524</v>
      </c>
      <c r="O7404" s="17"/>
      <c r="P7404" s="17"/>
      <c r="Q7404" s="15" t="s">
        <v>37525</v>
      </c>
      <c r="R7404" s="17"/>
      <c r="S7404" s="17"/>
      <c r="T7404" s="17"/>
      <c r="U7404" s="17"/>
      <c r="V7404" s="17"/>
      <c r="W7404" s="17"/>
      <c r="X7404" s="17"/>
      <c r="Y7404" s="17"/>
      <c r="Z7404" s="17"/>
      <c r="AA7404" s="17"/>
      <c r="AB7404" s="17"/>
      <c r="AC7404" s="17"/>
      <c r="AD7404" s="17"/>
      <c r="AE7404" s="17"/>
      <c r="AF7404" s="17"/>
    </row>
    <row r="7405">
      <c r="A7405" s="15" t="s">
        <v>37526</v>
      </c>
      <c r="B7405" s="24"/>
      <c r="C7405" s="24" t="s">
        <v>361</v>
      </c>
      <c r="D7405" s="17" t="s">
        <v>13819</v>
      </c>
      <c r="E7405" s="33"/>
      <c r="F7405" s="26" t="b">
        <v>0</v>
      </c>
      <c r="G7405" s="15" t="s">
        <v>37527</v>
      </c>
      <c r="H7405" s="17"/>
      <c r="I7405" s="2" t="s">
        <v>37528</v>
      </c>
      <c r="J7405" s="15" t="s">
        <v>37529</v>
      </c>
      <c r="K7405" s="17"/>
      <c r="L7405" s="17"/>
      <c r="M7405" s="17"/>
      <c r="N7405" s="15" t="s">
        <v>37530</v>
      </c>
      <c r="O7405" s="17"/>
      <c r="P7405" s="17"/>
      <c r="Q7405" s="15" t="s">
        <v>37531</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37509</v>
      </c>
      <c r="H7406" s="2" t="s">
        <v>37510</v>
      </c>
      <c r="I7406" s="2" t="s">
        <v>37511</v>
      </c>
      <c r="J7406" s="2" t="s">
        <v>37512</v>
      </c>
      <c r="K7406" s="1"/>
      <c r="L7406" s="1"/>
      <c r="M7406" s="1"/>
      <c r="N7406" s="2" t="s">
        <v>29166</v>
      </c>
      <c r="O7406" s="1"/>
      <c r="P7406" s="1"/>
      <c r="Q7406" s="2" t="s">
        <v>37532</v>
      </c>
      <c r="R7406" s="1"/>
      <c r="S7406" s="1"/>
      <c r="T7406" s="1"/>
      <c r="U7406" s="1"/>
      <c r="V7406" s="1"/>
      <c r="W7406" s="1"/>
      <c r="X7406" s="1"/>
      <c r="Y7406" s="1"/>
      <c r="Z7406" s="1"/>
      <c r="AA7406" s="1"/>
      <c r="AB7406" s="1"/>
      <c r="AC7406" s="1"/>
      <c r="AD7406" s="1"/>
      <c r="AE7406" s="1"/>
      <c r="AF7406" s="1"/>
    </row>
    <row r="7407">
      <c r="A7407" s="15" t="s">
        <v>37518</v>
      </c>
      <c r="B7407" s="24"/>
      <c r="C7407" s="24" t="s">
        <v>361</v>
      </c>
      <c r="D7407" s="17" t="s">
        <v>4239</v>
      </c>
      <c r="E7407" s="31"/>
      <c r="F7407" s="26" t="b">
        <v>0</v>
      </c>
      <c r="G7407" s="15" t="s">
        <v>37533</v>
      </c>
      <c r="H7407" s="17"/>
      <c r="I7407" s="15" t="s">
        <v>37534</v>
      </c>
      <c r="J7407" s="15" t="s">
        <v>37535</v>
      </c>
      <c r="K7407" s="17"/>
      <c r="L7407" s="17"/>
      <c r="M7407" s="17"/>
      <c r="N7407" s="15" t="s">
        <v>37514</v>
      </c>
      <c r="O7407" s="17"/>
      <c r="P7407" s="17"/>
      <c r="Q7407" s="15" t="s">
        <v>37536</v>
      </c>
      <c r="R7407" s="17"/>
      <c r="S7407" s="17"/>
      <c r="T7407" s="17"/>
      <c r="U7407" s="17"/>
      <c r="V7407" s="17"/>
      <c r="W7407" s="17"/>
      <c r="X7407" s="17"/>
      <c r="Y7407" s="17"/>
      <c r="Z7407" s="17"/>
      <c r="AA7407" s="17"/>
      <c r="AB7407" s="17"/>
      <c r="AC7407" s="17"/>
      <c r="AD7407" s="17"/>
      <c r="AE7407" s="17"/>
      <c r="AF7407" s="17"/>
    </row>
    <row r="7408">
      <c r="A7408" s="15" t="s">
        <v>37524</v>
      </c>
      <c r="B7408" s="24"/>
      <c r="C7408" s="24" t="s">
        <v>361</v>
      </c>
      <c r="D7408" s="17" t="s">
        <v>4239</v>
      </c>
      <c r="E7408" s="34"/>
      <c r="F7408" s="26" t="b">
        <v>0</v>
      </c>
      <c r="G7408" s="39" t="s">
        <v>37537</v>
      </c>
      <c r="H7408" s="17"/>
      <c r="I7408" s="2" t="s">
        <v>37538</v>
      </c>
      <c r="J7408" s="15" t="s">
        <v>37539</v>
      </c>
      <c r="K7408" s="17"/>
      <c r="L7408" s="17"/>
      <c r="M7408" s="17"/>
      <c r="N7408" s="15" t="s">
        <v>37520</v>
      </c>
      <c r="O7408" s="17"/>
      <c r="P7408" s="17"/>
      <c r="Q7408" s="15" t="s">
        <v>37540</v>
      </c>
      <c r="R7408" s="17"/>
      <c r="S7408" s="17"/>
      <c r="T7408" s="17"/>
      <c r="U7408" s="17"/>
      <c r="V7408" s="17"/>
      <c r="W7408" s="17"/>
      <c r="X7408" s="17"/>
      <c r="Y7408" s="17"/>
      <c r="Z7408" s="17"/>
      <c r="AA7408" s="17"/>
      <c r="AB7408" s="17"/>
      <c r="AC7408" s="17"/>
      <c r="AD7408" s="17"/>
      <c r="AE7408" s="17"/>
      <c r="AF7408" s="17"/>
    </row>
    <row r="7409">
      <c r="A7409" s="15" t="s">
        <v>37530</v>
      </c>
      <c r="B7409" s="24"/>
      <c r="C7409" s="24" t="s">
        <v>361</v>
      </c>
      <c r="D7409" s="17" t="s">
        <v>13819</v>
      </c>
      <c r="E7409" s="31"/>
      <c r="F7409" s="26" t="b">
        <v>0</v>
      </c>
      <c r="G7409" s="39" t="s">
        <v>37541</v>
      </c>
      <c r="H7409" s="17"/>
      <c r="I7409" s="2" t="s">
        <v>37542</v>
      </c>
      <c r="J7409" s="15" t="s">
        <v>37543</v>
      </c>
      <c r="K7409" s="17"/>
      <c r="L7409" s="17"/>
      <c r="M7409" s="17"/>
      <c r="N7409" s="15" t="s">
        <v>37526</v>
      </c>
      <c r="O7409" s="17"/>
      <c r="P7409" s="17"/>
      <c r="Q7409" s="15" t="s">
        <v>37544</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37545</v>
      </c>
      <c r="H7410" s="1"/>
      <c r="I7410" s="1" t="s">
        <v>37546</v>
      </c>
      <c r="J7410" s="2" t="s">
        <v>37547</v>
      </c>
      <c r="K7410" s="2"/>
      <c r="L7410" s="1"/>
      <c r="M7410" s="1"/>
      <c r="N7410" s="1" t="s">
        <v>29185</v>
      </c>
      <c r="O7410" s="1"/>
      <c r="P7410" s="1"/>
      <c r="Q7410" s="2" t="s">
        <v>37548</v>
      </c>
      <c r="R7410" s="1"/>
      <c r="S7410" s="1"/>
      <c r="T7410" s="1"/>
      <c r="U7410" s="1"/>
      <c r="V7410" s="1"/>
      <c r="W7410" s="1"/>
      <c r="X7410" s="1"/>
      <c r="Y7410" s="1"/>
      <c r="Z7410" s="1"/>
      <c r="AA7410" s="1"/>
      <c r="AB7410" s="1"/>
      <c r="AC7410" s="1"/>
      <c r="AD7410" s="1"/>
      <c r="AE7410" s="1"/>
      <c r="AF7410" s="1"/>
    </row>
    <row r="7411">
      <c r="A7411" s="2" t="s">
        <v>37549</v>
      </c>
      <c r="B7411" s="8"/>
      <c r="C7411" s="8" t="s">
        <v>463</v>
      </c>
      <c r="D7411" s="2" t="s">
        <v>464</v>
      </c>
      <c r="E7411" s="7"/>
      <c r="F7411" s="11" t="b">
        <v>0</v>
      </c>
      <c r="G7411" s="2" t="s">
        <v>37550</v>
      </c>
      <c r="H7411" s="1"/>
      <c r="I7411" s="2" t="s">
        <v>37551</v>
      </c>
      <c r="J7411" s="2" t="s">
        <v>37552</v>
      </c>
      <c r="K7411" s="1"/>
      <c r="L7411" s="1"/>
      <c r="M7411" s="1"/>
      <c r="N7411" s="1"/>
      <c r="O7411" s="1"/>
      <c r="P7411" s="1"/>
      <c r="Q7411" s="2" t="s">
        <v>37553</v>
      </c>
      <c r="R7411" s="1"/>
      <c r="S7411" s="1"/>
      <c r="T7411" s="1"/>
      <c r="U7411" s="1"/>
      <c r="V7411" s="1"/>
      <c r="W7411" s="1"/>
      <c r="X7411" s="1"/>
      <c r="Y7411" s="1"/>
      <c r="Z7411" s="1"/>
      <c r="AA7411" s="1"/>
      <c r="AB7411" s="1"/>
      <c r="AC7411" s="1"/>
      <c r="AD7411" s="1"/>
      <c r="AE7411" s="1"/>
      <c r="AF7411" s="1"/>
    </row>
    <row r="7412">
      <c r="A7412" s="2" t="s">
        <v>37554</v>
      </c>
      <c r="B7412" s="8"/>
      <c r="C7412" s="8" t="s">
        <v>463</v>
      </c>
      <c r="D7412" s="2" t="s">
        <v>464</v>
      </c>
      <c r="E7412" s="9"/>
      <c r="F7412" s="11" t="b">
        <v>0</v>
      </c>
      <c r="G7412" s="2" t="s">
        <v>37555</v>
      </c>
      <c r="H7412" s="1"/>
      <c r="I7412" s="2" t="s">
        <v>37556</v>
      </c>
      <c r="J7412" s="2" t="s">
        <v>37557</v>
      </c>
      <c r="K7412" s="2"/>
      <c r="L7412" s="1"/>
      <c r="M7412" s="1"/>
      <c r="N7412" s="1"/>
      <c r="O7412" s="1"/>
      <c r="P7412" s="1"/>
      <c r="Q7412" s="2" t="s">
        <v>37558</v>
      </c>
      <c r="R7412" s="1"/>
      <c r="S7412" s="1"/>
      <c r="T7412" s="1"/>
      <c r="U7412" s="1"/>
      <c r="V7412" s="1"/>
      <c r="W7412" s="1"/>
      <c r="X7412" s="1"/>
      <c r="Y7412" s="1"/>
      <c r="Z7412" s="1"/>
      <c r="AA7412" s="1"/>
      <c r="AB7412" s="1"/>
      <c r="AC7412" s="1"/>
      <c r="AD7412" s="1"/>
      <c r="AE7412" s="1"/>
      <c r="AF7412" s="1"/>
    </row>
    <row r="7413">
      <c r="A7413" s="1" t="s">
        <v>37559</v>
      </c>
      <c r="B7413" s="5"/>
      <c r="C7413" s="5" t="s">
        <v>463</v>
      </c>
      <c r="D7413" s="2" t="s">
        <v>464</v>
      </c>
      <c r="E7413" s="10"/>
      <c r="F7413" s="11" t="b">
        <v>0</v>
      </c>
      <c r="G7413" s="2" t="s">
        <v>37560</v>
      </c>
      <c r="H7413" s="1"/>
      <c r="I7413" s="2" t="s">
        <v>37561</v>
      </c>
      <c r="J7413" s="1" t="s">
        <v>37562</v>
      </c>
      <c r="K7413" s="1"/>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463</v>
      </c>
      <c r="D7414" s="2" t="s">
        <v>102</v>
      </c>
      <c r="E7414" s="9"/>
      <c r="F7414" s="11" t="b">
        <v>0</v>
      </c>
      <c r="G7414" s="2" t="s">
        <v>37565</v>
      </c>
      <c r="H7414" s="1"/>
      <c r="I7414" s="2" t="s">
        <v>37566</v>
      </c>
      <c r="J7414" s="2" t="s">
        <v>37567</v>
      </c>
      <c r="K7414" s="2"/>
      <c r="L7414" s="1"/>
      <c r="M7414" s="1"/>
      <c r="N7414" s="1"/>
      <c r="O7414" s="1"/>
      <c r="P7414" s="1"/>
      <c r="Q7414" s="2" t="s">
        <v>37568</v>
      </c>
      <c r="R7414" s="1"/>
      <c r="S7414" s="1"/>
      <c r="T7414" s="1"/>
      <c r="U7414" s="1"/>
      <c r="V7414" s="1"/>
      <c r="W7414" s="1"/>
      <c r="X7414" s="1"/>
      <c r="Y7414" s="1"/>
      <c r="Z7414" s="1"/>
      <c r="AA7414" s="1"/>
      <c r="AB7414" s="1"/>
      <c r="AC7414" s="1"/>
      <c r="AD7414" s="1"/>
      <c r="AE7414" s="1"/>
      <c r="AF7414" s="1"/>
    </row>
    <row r="7415">
      <c r="A7415" s="2" t="s">
        <v>37569</v>
      </c>
      <c r="B7415" s="8"/>
      <c r="C7415" s="8" t="s">
        <v>463</v>
      </c>
      <c r="D7415" s="2" t="s">
        <v>102</v>
      </c>
      <c r="E7415" s="10"/>
      <c r="F7415" s="11" t="b">
        <v>0</v>
      </c>
      <c r="G7415" s="2" t="s">
        <v>37570</v>
      </c>
      <c r="H7415" s="1"/>
      <c r="I7415" s="2" t="s">
        <v>37571</v>
      </c>
      <c r="J7415" s="2" t="s">
        <v>37572</v>
      </c>
      <c r="K7415" s="2"/>
      <c r="L7415" s="1"/>
      <c r="M7415" s="1"/>
      <c r="N7415" s="1"/>
      <c r="O7415" s="1"/>
      <c r="P7415" s="1"/>
      <c r="Q7415" s="2" t="s">
        <v>37573</v>
      </c>
      <c r="R7415" s="1"/>
      <c r="S7415" s="1"/>
      <c r="T7415" s="1"/>
      <c r="U7415" s="1"/>
      <c r="V7415" s="1"/>
      <c r="W7415" s="1"/>
      <c r="X7415" s="1"/>
      <c r="Y7415" s="1"/>
      <c r="Z7415" s="1"/>
      <c r="AA7415" s="1"/>
      <c r="AB7415" s="1"/>
      <c r="AC7415" s="1"/>
      <c r="AD7415" s="1"/>
      <c r="AE7415" s="1"/>
      <c r="AF7415" s="1"/>
    </row>
    <row r="7416">
      <c r="A7416" s="1" t="s">
        <v>37574</v>
      </c>
      <c r="B7416" s="5"/>
      <c r="C7416" s="5" t="s">
        <v>463</v>
      </c>
      <c r="D7416" s="2" t="s">
        <v>102</v>
      </c>
      <c r="E7416" s="9"/>
      <c r="F7416" s="11" t="b">
        <v>0</v>
      </c>
      <c r="G7416" s="2" t="s">
        <v>37575</v>
      </c>
      <c r="H7416" s="1"/>
      <c r="I7416" s="2" t="s">
        <v>37576</v>
      </c>
      <c r="J7416" s="1" t="s">
        <v>37577</v>
      </c>
      <c r="K7416" s="1"/>
      <c r="L7416" s="1"/>
      <c r="M7416" s="1"/>
      <c r="N7416" s="1"/>
      <c r="O7416" s="1"/>
      <c r="P7416" s="1"/>
      <c r="Q7416" s="1" t="s">
        <v>37578</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37579</v>
      </c>
      <c r="H7417" s="1"/>
      <c r="I7417" s="2" t="s">
        <v>37580</v>
      </c>
      <c r="J7417" s="2" t="s">
        <v>37581</v>
      </c>
      <c r="K7417" s="2"/>
      <c r="L7417" s="1"/>
      <c r="M7417" s="1"/>
      <c r="N7417" s="1"/>
      <c r="O7417" s="1"/>
      <c r="P7417" s="1"/>
      <c r="Q7417" s="1" t="s">
        <v>37582</v>
      </c>
      <c r="R7417" s="1"/>
      <c r="S7417" s="1"/>
      <c r="T7417" s="1"/>
      <c r="U7417" s="1"/>
      <c r="V7417" s="1"/>
      <c r="W7417" s="1"/>
      <c r="X7417" s="1"/>
      <c r="Y7417" s="1"/>
      <c r="Z7417" s="1"/>
      <c r="AA7417" s="1"/>
      <c r="AB7417" s="1"/>
      <c r="AC7417" s="1"/>
      <c r="AD7417" s="1"/>
      <c r="AE7417" s="1"/>
      <c r="AF7417" s="1"/>
    </row>
    <row r="7418">
      <c r="A7418" s="2" t="s">
        <v>37583</v>
      </c>
      <c r="B7418" s="8"/>
      <c r="C7418" s="8" t="s">
        <v>463</v>
      </c>
      <c r="D7418" s="2" t="s">
        <v>102</v>
      </c>
      <c r="E7418" s="9"/>
      <c r="F7418" s="11" t="b">
        <v>0</v>
      </c>
      <c r="G7418" s="2" t="s">
        <v>37584</v>
      </c>
      <c r="H7418" s="1"/>
      <c r="I7418" s="2" t="s">
        <v>37585</v>
      </c>
      <c r="J7418" s="2" t="s">
        <v>37586</v>
      </c>
      <c r="K7418" s="2"/>
      <c r="L7418" s="1"/>
      <c r="M7418" s="1"/>
      <c r="N7418" s="1"/>
      <c r="O7418" s="1"/>
      <c r="P7418" s="1"/>
      <c r="Q7418" s="2" t="s">
        <v>37587</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37588</v>
      </c>
      <c r="H7419" s="1"/>
      <c r="I7419" s="2" t="s">
        <v>37589</v>
      </c>
      <c r="J7419" s="2" t="s">
        <v>37590</v>
      </c>
      <c r="K7419" s="2"/>
      <c r="L7419" s="1"/>
      <c r="M7419" s="1"/>
      <c r="N7419" s="1"/>
      <c r="O7419" s="1"/>
      <c r="P7419" s="1"/>
      <c r="Q7419" s="1" t="s">
        <v>37591</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37592</v>
      </c>
      <c r="H7420" s="1"/>
      <c r="I7420" s="2" t="s">
        <v>37593</v>
      </c>
      <c r="J7420" s="1" t="s">
        <v>37594</v>
      </c>
      <c r="K7420" s="1"/>
      <c r="L7420" s="1"/>
      <c r="M7420" s="1"/>
      <c r="N7420" s="2" t="s">
        <v>29216</v>
      </c>
      <c r="O7420" s="1"/>
      <c r="P7420" s="1"/>
      <c r="Q7420" s="1" t="s">
        <v>37595</v>
      </c>
      <c r="R7420" s="1"/>
      <c r="S7420" s="1"/>
      <c r="T7420" s="1"/>
      <c r="U7420" s="1"/>
      <c r="V7420" s="1"/>
      <c r="W7420" s="1"/>
      <c r="X7420" s="1"/>
      <c r="Y7420" s="1"/>
      <c r="Z7420" s="1"/>
      <c r="AA7420" s="1"/>
      <c r="AB7420" s="1"/>
      <c r="AC7420" s="1"/>
      <c r="AD7420" s="1"/>
      <c r="AE7420" s="1"/>
      <c r="AF7420" s="1"/>
    </row>
    <row r="7421">
      <c r="A7421" s="1" t="s">
        <v>37596</v>
      </c>
      <c r="B7421" s="8"/>
      <c r="C7421" s="8" t="s">
        <v>474</v>
      </c>
      <c r="D7421" s="2" t="s">
        <v>903</v>
      </c>
      <c r="E7421" s="10"/>
      <c r="F7421" s="4" t="b">
        <v>1</v>
      </c>
      <c r="G7421" s="2" t="s">
        <v>37597</v>
      </c>
      <c r="H7421" s="1"/>
      <c r="I7421" s="1" t="s">
        <v>37598</v>
      </c>
      <c r="J7421" s="2" t="s">
        <v>37599</v>
      </c>
      <c r="K7421" s="2"/>
      <c r="L7421" s="1"/>
      <c r="M7421" s="1"/>
      <c r="N7421" s="1"/>
      <c r="O7421" s="1"/>
      <c r="P7421" s="1"/>
      <c r="Q7421" s="1" t="s">
        <v>37600</v>
      </c>
      <c r="R7421" s="1"/>
      <c r="S7421" s="1"/>
      <c r="T7421" s="2" t="s">
        <v>37601</v>
      </c>
      <c r="U7421" s="1"/>
      <c r="V7421" s="1"/>
      <c r="W7421" s="1"/>
      <c r="X7421" s="1"/>
      <c r="Y7421" s="1"/>
      <c r="Z7421" s="1"/>
      <c r="AA7421" s="1"/>
      <c r="AB7421" s="1"/>
      <c r="AC7421" s="1"/>
      <c r="AD7421" s="1"/>
      <c r="AE7421" s="1"/>
      <c r="AF7421" s="1"/>
    </row>
    <row r="7422">
      <c r="A7422" s="1" t="s">
        <v>37602</v>
      </c>
      <c r="B7422" s="5"/>
      <c r="C7422" s="5" t="s">
        <v>463</v>
      </c>
      <c r="D7422" s="2" t="s">
        <v>102</v>
      </c>
      <c r="E7422" s="9"/>
      <c r="F7422" s="11" t="b">
        <v>0</v>
      </c>
      <c r="G7422" s="2" t="s">
        <v>37603</v>
      </c>
      <c r="H7422" s="1"/>
      <c r="I7422" s="1" t="s">
        <v>37604</v>
      </c>
      <c r="J7422" s="2" t="s">
        <v>37605</v>
      </c>
      <c r="K7422" s="2"/>
      <c r="L7422" s="1"/>
      <c r="M7422" s="1"/>
      <c r="N7422" s="1"/>
      <c r="O7422" s="1"/>
      <c r="P7422" s="1" t="s">
        <v>913</v>
      </c>
      <c r="Q7422" s="1" t="s">
        <v>37606</v>
      </c>
      <c r="R7422" s="1"/>
      <c r="S7422" s="1"/>
      <c r="T7422" s="1"/>
      <c r="U7422" s="1"/>
      <c r="V7422" s="1"/>
      <c r="W7422" s="1"/>
      <c r="X7422" s="1"/>
      <c r="Y7422" s="1"/>
      <c r="Z7422" s="1"/>
      <c r="AA7422" s="1"/>
      <c r="AB7422" s="1"/>
      <c r="AC7422" s="1"/>
      <c r="AD7422" s="1"/>
      <c r="AE7422" s="1"/>
      <c r="AF7422" s="1"/>
    </row>
    <row r="7423">
      <c r="A7423" s="1" t="s">
        <v>37607</v>
      </c>
      <c r="B7423" s="5"/>
      <c r="C7423" s="5" t="s">
        <v>463</v>
      </c>
      <c r="D7423" s="2" t="s">
        <v>102</v>
      </c>
      <c r="E7423" s="10"/>
      <c r="F7423" s="11" t="b">
        <v>0</v>
      </c>
      <c r="G7423" s="2" t="s">
        <v>37608</v>
      </c>
      <c r="H7423" s="1"/>
      <c r="I7423" s="2" t="s">
        <v>37609</v>
      </c>
      <c r="J7423" s="2" t="s">
        <v>37610</v>
      </c>
      <c r="K7423" s="2"/>
      <c r="L7423" s="1"/>
      <c r="M7423" s="1"/>
      <c r="N7423" s="1"/>
      <c r="O7423" s="1"/>
      <c r="P7423" s="1"/>
      <c r="Q7423" s="1" t="s">
        <v>37611</v>
      </c>
      <c r="R7423" s="1"/>
      <c r="S7423" s="1"/>
      <c r="T7423" s="1"/>
      <c r="U7423" s="1"/>
      <c r="V7423" s="1"/>
      <c r="W7423" s="1"/>
      <c r="X7423" s="1"/>
      <c r="Y7423" s="1"/>
      <c r="Z7423" s="1"/>
      <c r="AA7423" s="1"/>
      <c r="AB7423" s="1"/>
      <c r="AC7423" s="1"/>
      <c r="AD7423" s="1"/>
      <c r="AE7423" s="1"/>
      <c r="AF7423" s="1"/>
    </row>
    <row r="7424">
      <c r="A7424" s="1" t="s">
        <v>37612</v>
      </c>
      <c r="B7424" s="5"/>
      <c r="C7424" s="5" t="s">
        <v>428</v>
      </c>
      <c r="D7424" s="2" t="s">
        <v>102</v>
      </c>
      <c r="E7424" s="9"/>
      <c r="F7424" s="4" t="b">
        <v>1</v>
      </c>
      <c r="G7424" s="2" t="s">
        <v>37613</v>
      </c>
      <c r="H7424" s="1"/>
      <c r="I7424" s="1" t="s">
        <v>37614</v>
      </c>
      <c r="J7424" s="2" t="s">
        <v>37615</v>
      </c>
      <c r="K7424" s="2"/>
      <c r="L7424" s="1"/>
      <c r="M7424" s="1"/>
      <c r="N7424" s="1"/>
      <c r="O7424" s="1"/>
      <c r="P7424" s="1" t="s">
        <v>1594</v>
      </c>
      <c r="Q7424" s="2" t="s">
        <v>37616</v>
      </c>
      <c r="R7424" s="1"/>
      <c r="S7424" s="1"/>
      <c r="T7424" s="1"/>
      <c r="U7424" s="1"/>
      <c r="V7424" s="1"/>
      <c r="W7424" s="1"/>
      <c r="X7424" s="1"/>
      <c r="Y7424" s="1"/>
      <c r="Z7424" s="1"/>
      <c r="AA7424" s="1"/>
      <c r="AB7424" s="1"/>
      <c r="AC7424" s="1"/>
      <c r="AD7424" s="1"/>
      <c r="AE7424" s="1"/>
      <c r="AF7424" s="1"/>
    </row>
    <row r="7425">
      <c r="A7425" s="1" t="s">
        <v>37617</v>
      </c>
      <c r="B7425" s="5"/>
      <c r="C7425" s="5" t="s">
        <v>428</v>
      </c>
      <c r="D7425" s="1" t="s">
        <v>2099</v>
      </c>
      <c r="E7425" s="7"/>
      <c r="F7425" s="4" t="b">
        <v>1</v>
      </c>
      <c r="G7425" s="2" t="s">
        <v>37618</v>
      </c>
      <c r="H7425" s="1" t="s">
        <v>37619</v>
      </c>
      <c r="I7425" s="1" t="s">
        <v>37620</v>
      </c>
      <c r="J7425" s="1" t="s">
        <v>37621</v>
      </c>
      <c r="K7425" s="1"/>
      <c r="L7425" s="1"/>
      <c r="M7425" s="1"/>
      <c r="N7425" s="1"/>
      <c r="O7425" s="1"/>
      <c r="P7425" s="1"/>
      <c r="Q7425" s="2" t="s">
        <v>37622</v>
      </c>
      <c r="R7425" s="1"/>
      <c r="S7425" s="1"/>
      <c r="T7425" s="1"/>
      <c r="U7425" s="1"/>
      <c r="V7425" s="1"/>
      <c r="W7425" s="1"/>
      <c r="X7425" s="1"/>
      <c r="Y7425" s="1"/>
      <c r="Z7425" s="1"/>
      <c r="AA7425" s="1"/>
      <c r="AB7425" s="1"/>
      <c r="AC7425" s="1"/>
      <c r="AD7425" s="1"/>
      <c r="AE7425" s="1"/>
      <c r="AF7425" s="1"/>
    </row>
    <row r="7426">
      <c r="A7426" s="1" t="s">
        <v>37623</v>
      </c>
      <c r="B7426" s="5"/>
      <c r="C7426" s="5" t="s">
        <v>22</v>
      </c>
      <c r="D7426" s="1" t="s">
        <v>1396</v>
      </c>
      <c r="E7426" s="6"/>
      <c r="F7426" s="4" t="b">
        <v>1</v>
      </c>
      <c r="G7426" s="2" t="s">
        <v>37624</v>
      </c>
      <c r="H7426" s="1"/>
      <c r="I7426" s="1" t="s">
        <v>37625</v>
      </c>
      <c r="J7426" s="1" t="s">
        <v>37621</v>
      </c>
      <c r="K7426" s="1"/>
      <c r="L7426" s="1"/>
      <c r="M7426" s="1"/>
      <c r="N7426" s="1"/>
      <c r="O7426" s="1"/>
      <c r="P7426" s="1"/>
      <c r="Q7426" s="2" t="s">
        <v>37626</v>
      </c>
      <c r="R7426" s="1"/>
      <c r="S7426" s="1"/>
      <c r="T7426" s="1"/>
      <c r="U7426" s="1"/>
      <c r="V7426" s="1"/>
      <c r="W7426" s="1"/>
      <c r="X7426" s="1"/>
      <c r="Y7426" s="1"/>
      <c r="Z7426" s="1"/>
      <c r="AA7426" s="1"/>
      <c r="AB7426" s="1"/>
      <c r="AC7426" s="1"/>
      <c r="AD7426" s="1"/>
      <c r="AE7426" s="1"/>
      <c r="AF7426" s="1"/>
    </row>
    <row r="7427">
      <c r="A7427" s="1" t="s">
        <v>37627</v>
      </c>
      <c r="B7427" s="5"/>
      <c r="C7427" s="5" t="s">
        <v>428</v>
      </c>
      <c r="D7427" s="2" t="s">
        <v>464</v>
      </c>
      <c r="E7427" s="10"/>
      <c r="F7427" s="4" t="b">
        <v>1</v>
      </c>
      <c r="G7427" s="2" t="s">
        <v>37628</v>
      </c>
      <c r="H7427" s="1"/>
      <c r="I7427" s="1" t="s">
        <v>37629</v>
      </c>
      <c r="J7427" s="1" t="s">
        <v>37630</v>
      </c>
      <c r="K7427" s="1"/>
      <c r="L7427" s="1"/>
      <c r="M7427" s="1"/>
      <c r="N7427" s="1"/>
      <c r="O7427" s="1"/>
      <c r="P7427" s="1"/>
      <c r="Q7427" s="2" t="s">
        <v>37631</v>
      </c>
      <c r="R7427" s="1"/>
      <c r="S7427" s="1"/>
      <c r="T7427" s="1"/>
      <c r="U7427" s="1"/>
      <c r="V7427" s="1"/>
      <c r="W7427" s="1"/>
      <c r="X7427" s="1"/>
      <c r="Y7427" s="1"/>
      <c r="Z7427" s="1"/>
      <c r="AA7427" s="1"/>
      <c r="AB7427" s="1"/>
      <c r="AC7427" s="1"/>
      <c r="AD7427" s="1"/>
      <c r="AE7427" s="1"/>
      <c r="AF7427" s="1"/>
    </row>
    <row r="7428">
      <c r="A7428" s="1" t="s">
        <v>37632</v>
      </c>
      <c r="B7428" s="5"/>
      <c r="C7428" s="5" t="s">
        <v>428</v>
      </c>
      <c r="D7428" s="1" t="s">
        <v>523</v>
      </c>
      <c r="E7428" s="6"/>
      <c r="F7428" s="4" t="b">
        <v>1</v>
      </c>
      <c r="G7428" s="2" t="s">
        <v>37633</v>
      </c>
      <c r="H7428" s="1"/>
      <c r="I7428" s="1" t="s">
        <v>37634</v>
      </c>
      <c r="J7428" s="2" t="s">
        <v>37635</v>
      </c>
      <c r="K7428" s="2"/>
      <c r="L7428" s="1"/>
      <c r="M7428" s="1"/>
      <c r="N7428" s="1"/>
      <c r="O7428" s="1"/>
      <c r="P7428" s="1"/>
      <c r="Q7428" s="2" t="s">
        <v>37636</v>
      </c>
      <c r="R7428" s="1"/>
      <c r="S7428" s="1"/>
      <c r="T7428" s="1"/>
      <c r="U7428" s="1"/>
      <c r="V7428" s="1"/>
      <c r="W7428" s="1"/>
      <c r="X7428" s="1"/>
      <c r="Y7428" s="1"/>
      <c r="Z7428" s="1"/>
      <c r="AA7428" s="1"/>
      <c r="AB7428" s="1"/>
      <c r="AC7428" s="1"/>
      <c r="AD7428" s="1"/>
      <c r="AE7428" s="1"/>
      <c r="AF7428" s="1"/>
    </row>
    <row r="7429">
      <c r="A7429" s="1" t="s">
        <v>37637</v>
      </c>
      <c r="B7429" s="5"/>
      <c r="C7429" s="5" t="s">
        <v>463</v>
      </c>
      <c r="D7429" s="2" t="s">
        <v>464</v>
      </c>
      <c r="E7429" s="10"/>
      <c r="F7429" s="11" t="b">
        <v>0</v>
      </c>
      <c r="G7429" s="2" t="s">
        <v>37638</v>
      </c>
      <c r="H7429" s="1"/>
      <c r="I7429" s="1" t="s">
        <v>37639</v>
      </c>
      <c r="J7429" s="2" t="s">
        <v>37640</v>
      </c>
      <c r="K7429" s="2"/>
      <c r="L7429" s="1"/>
      <c r="M7429" s="1"/>
      <c r="N7429" s="1"/>
      <c r="O7429" s="1"/>
      <c r="P7429" s="1"/>
      <c r="Q7429" s="1" t="s">
        <v>37641</v>
      </c>
      <c r="R7429" s="1"/>
      <c r="S7429" s="1"/>
      <c r="T7429" s="1"/>
      <c r="U7429" s="1"/>
      <c r="V7429" s="1"/>
      <c r="W7429" s="1"/>
      <c r="X7429" s="1"/>
      <c r="Y7429" s="1"/>
      <c r="Z7429" s="1"/>
      <c r="AA7429" s="1"/>
      <c r="AB7429" s="1"/>
      <c r="AC7429" s="1"/>
      <c r="AD7429" s="1"/>
      <c r="AE7429" s="1"/>
      <c r="AF7429" s="1"/>
    </row>
    <row r="7430">
      <c r="A7430" s="2" t="s">
        <v>37642</v>
      </c>
      <c r="B7430" s="8"/>
      <c r="C7430" s="8" t="s">
        <v>463</v>
      </c>
      <c r="D7430" s="2" t="s">
        <v>1520</v>
      </c>
      <c r="E7430" s="9"/>
      <c r="F7430" s="4" t="b">
        <v>1</v>
      </c>
      <c r="G7430" s="2" t="s">
        <v>37643</v>
      </c>
      <c r="H7430" s="1"/>
      <c r="I7430" s="2"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37647</v>
      </c>
      <c r="B7431" s="5"/>
      <c r="C7431" s="5" t="s">
        <v>428</v>
      </c>
      <c r="D7431" s="2" t="s">
        <v>102</v>
      </c>
      <c r="E7431" s="10"/>
      <c r="F7431" s="4" t="b">
        <v>1</v>
      </c>
      <c r="G7431" s="2" t="s">
        <v>37648</v>
      </c>
      <c r="H7431" s="1"/>
      <c r="I7431" s="1" t="s">
        <v>37649</v>
      </c>
      <c r="J7431" s="1" t="s">
        <v>37650</v>
      </c>
      <c r="K7431" s="1"/>
      <c r="L7431" s="1"/>
      <c r="M7431" s="1"/>
      <c r="N7431" s="1"/>
      <c r="O7431" s="1"/>
      <c r="P7431" s="1"/>
      <c r="Q7431" s="2" t="s">
        <v>37651</v>
      </c>
      <c r="R7431" s="1"/>
      <c r="S7431" s="1"/>
      <c r="T7431" s="1"/>
      <c r="U7431" s="1"/>
      <c r="V7431" s="1"/>
      <c r="W7431" s="1"/>
      <c r="X7431" s="1"/>
      <c r="Y7431" s="1"/>
      <c r="Z7431" s="1"/>
      <c r="AA7431" s="1"/>
      <c r="AB7431" s="1"/>
      <c r="AC7431" s="1"/>
      <c r="AD7431" s="1"/>
      <c r="AE7431" s="1"/>
      <c r="AF7431" s="1"/>
    </row>
    <row r="7432">
      <c r="A7432" s="2" t="s">
        <v>37652</v>
      </c>
      <c r="B7432" s="8"/>
      <c r="C7432" s="8" t="s">
        <v>463</v>
      </c>
      <c r="D7432" s="2" t="s">
        <v>464</v>
      </c>
      <c r="E7432" s="6"/>
      <c r="F7432" s="11" t="b">
        <v>0</v>
      </c>
      <c r="G7432" s="2" t="s">
        <v>37653</v>
      </c>
      <c r="H7432" s="1"/>
      <c r="I7432" s="2" t="s">
        <v>37654</v>
      </c>
      <c r="J7432" s="2" t="s">
        <v>37655</v>
      </c>
      <c r="K7432" s="1"/>
      <c r="L7432" s="1"/>
      <c r="M7432" s="1"/>
      <c r="N7432" s="1"/>
      <c r="O7432" s="1"/>
      <c r="P7432" s="2" t="s">
        <v>1776</v>
      </c>
      <c r="Q7432" s="2" t="s">
        <v>37656</v>
      </c>
      <c r="R7432" s="1"/>
      <c r="S7432" s="1"/>
      <c r="T7432" s="1"/>
      <c r="U7432" s="1"/>
      <c r="V7432" s="1"/>
      <c r="W7432" s="1"/>
      <c r="X7432" s="1"/>
      <c r="Y7432" s="1"/>
      <c r="Z7432" s="1"/>
      <c r="AA7432" s="1"/>
      <c r="AB7432" s="1"/>
      <c r="AC7432" s="1"/>
      <c r="AD7432" s="1"/>
      <c r="AE7432" s="1"/>
      <c r="AF7432" s="1"/>
    </row>
    <row r="7433">
      <c r="A7433" s="1" t="s">
        <v>37657</v>
      </c>
      <c r="B7433" s="5"/>
      <c r="C7433" s="5" t="s">
        <v>463</v>
      </c>
      <c r="D7433" s="2" t="s">
        <v>464</v>
      </c>
      <c r="E7433" s="10"/>
      <c r="F7433" s="11" t="b">
        <v>0</v>
      </c>
      <c r="G7433" s="2" t="s">
        <v>37658</v>
      </c>
      <c r="H7433" s="1"/>
      <c r="I7433" s="1" t="s">
        <v>37659</v>
      </c>
      <c r="J7433" s="2" t="s">
        <v>37660</v>
      </c>
      <c r="K7433" s="2"/>
      <c r="L7433" s="1"/>
      <c r="M7433" s="1"/>
      <c r="N7433" s="1"/>
      <c r="O7433" s="1"/>
      <c r="P7433" s="1"/>
      <c r="Q7433" s="1" t="s">
        <v>37661</v>
      </c>
      <c r="R7433" s="1"/>
      <c r="S7433" s="1"/>
      <c r="T7433" s="1"/>
      <c r="U7433" s="1"/>
      <c r="V7433" s="1"/>
      <c r="W7433" s="1"/>
      <c r="X7433" s="1"/>
      <c r="Y7433" s="1"/>
      <c r="Z7433" s="1"/>
      <c r="AA7433" s="1"/>
      <c r="AB7433" s="1"/>
      <c r="AC7433" s="1"/>
      <c r="AD7433" s="1"/>
      <c r="AE7433" s="1"/>
      <c r="AF7433" s="1"/>
    </row>
    <row r="7434">
      <c r="A7434" s="1" t="s">
        <v>37662</v>
      </c>
      <c r="B7434" s="5"/>
      <c r="C7434" s="5" t="s">
        <v>428</v>
      </c>
      <c r="D7434" s="2" t="s">
        <v>102</v>
      </c>
      <c r="E7434" s="9"/>
      <c r="F7434" s="4" t="b">
        <v>1</v>
      </c>
      <c r="G7434" s="2" t="s">
        <v>37663</v>
      </c>
      <c r="H7434" s="1"/>
      <c r="I7434" s="1" t="s">
        <v>37664</v>
      </c>
      <c r="J7434" s="2" t="s">
        <v>37665</v>
      </c>
      <c r="K7434" s="2"/>
      <c r="L7434" s="1"/>
      <c r="M7434" s="1"/>
      <c r="N7434" s="1"/>
      <c r="O7434" s="1"/>
      <c r="P7434" s="2" t="s">
        <v>2315</v>
      </c>
      <c r="Q7434" s="2" t="s">
        <v>37666</v>
      </c>
      <c r="R7434" s="1"/>
      <c r="S7434" s="1"/>
      <c r="T7434" s="1"/>
      <c r="U7434" s="1"/>
      <c r="V7434" s="1"/>
      <c r="W7434" s="1"/>
      <c r="X7434" s="1"/>
      <c r="Y7434" s="1"/>
      <c r="Z7434" s="1"/>
      <c r="AA7434" s="1"/>
      <c r="AB7434" s="1"/>
      <c r="AC7434" s="1"/>
      <c r="AD7434" s="1"/>
      <c r="AE7434" s="1"/>
      <c r="AF7434" s="1"/>
    </row>
    <row r="7435">
      <c r="A7435" s="2" t="s">
        <v>37667</v>
      </c>
      <c r="B7435" s="8"/>
      <c r="C7435" s="8" t="s">
        <v>428</v>
      </c>
      <c r="D7435" s="2" t="s">
        <v>102</v>
      </c>
      <c r="E7435" s="10"/>
      <c r="F7435" s="4" t="b">
        <v>1</v>
      </c>
      <c r="G7435" s="2" t="s">
        <v>37668</v>
      </c>
      <c r="H7435" s="1"/>
      <c r="I7435" s="2" t="s">
        <v>37669</v>
      </c>
      <c r="J7435" s="2" t="s">
        <v>37670</v>
      </c>
      <c r="K7435" s="2"/>
      <c r="L7435" s="1"/>
      <c r="M7435" s="1"/>
      <c r="N7435" s="1"/>
      <c r="O7435" s="1"/>
      <c r="P7435" s="2" t="s">
        <v>770</v>
      </c>
      <c r="Q7435" s="2" t="s">
        <v>37671</v>
      </c>
      <c r="R7435" s="1"/>
      <c r="S7435" s="1"/>
      <c r="T7435" s="1"/>
      <c r="U7435" s="1"/>
      <c r="V7435" s="1"/>
      <c r="W7435" s="1"/>
      <c r="X7435" s="1"/>
      <c r="Y7435" s="1"/>
      <c r="Z7435" s="1"/>
      <c r="AA7435" s="1"/>
      <c r="AB7435" s="1"/>
      <c r="AC7435" s="1"/>
      <c r="AD7435" s="1"/>
      <c r="AE7435" s="1"/>
      <c r="AF7435" s="1"/>
    </row>
    <row r="7436">
      <c r="A7436" s="1" t="s">
        <v>37672</v>
      </c>
      <c r="B7436" s="5"/>
      <c r="C7436" s="5" t="s">
        <v>428</v>
      </c>
      <c r="D7436" s="2" t="s">
        <v>102</v>
      </c>
      <c r="E7436" s="9"/>
      <c r="F7436" s="4" t="b">
        <v>1</v>
      </c>
      <c r="G7436" s="2" t="s">
        <v>37673</v>
      </c>
      <c r="H7436" s="1"/>
      <c r="I7436" s="1" t="s">
        <v>37674</v>
      </c>
      <c r="J7436" s="2" t="s">
        <v>37675</v>
      </c>
      <c r="K7436" s="2"/>
      <c r="L7436" s="1"/>
      <c r="M7436" s="1"/>
      <c r="N7436" s="1"/>
      <c r="O7436" s="1"/>
      <c r="P7436" s="1" t="s">
        <v>1594</v>
      </c>
      <c r="Q7436" s="2" t="s">
        <v>37676</v>
      </c>
      <c r="R7436" s="1"/>
      <c r="S7436" s="1"/>
      <c r="T7436" s="1"/>
      <c r="U7436" s="1"/>
      <c r="V7436" s="1"/>
      <c r="W7436" s="1"/>
      <c r="X7436" s="1"/>
      <c r="Y7436" s="1"/>
      <c r="Z7436" s="1"/>
      <c r="AA7436" s="1"/>
      <c r="AB7436" s="1"/>
      <c r="AC7436" s="1"/>
      <c r="AD7436" s="1"/>
      <c r="AE7436" s="1"/>
      <c r="AF7436" s="1"/>
    </row>
    <row r="7437">
      <c r="A7437" s="2" t="s">
        <v>37677</v>
      </c>
      <c r="B7437" s="8"/>
      <c r="C7437" s="8" t="s">
        <v>428</v>
      </c>
      <c r="D7437" s="2" t="s">
        <v>102</v>
      </c>
      <c r="E7437" s="7"/>
      <c r="F7437" s="11" t="b">
        <v>0</v>
      </c>
      <c r="G7437" s="2" t="s">
        <v>37678</v>
      </c>
      <c r="H7437" s="1"/>
      <c r="I7437" s="2" t="s">
        <v>37679</v>
      </c>
      <c r="J7437" s="2" t="s">
        <v>37680</v>
      </c>
      <c r="K7437" s="1"/>
      <c r="L7437" s="1"/>
      <c r="M7437" s="1"/>
      <c r="N7437" s="1"/>
      <c r="O7437" s="1"/>
      <c r="P7437" s="2" t="s">
        <v>1420</v>
      </c>
      <c r="Q7437" s="2" t="s">
        <v>37681</v>
      </c>
      <c r="R7437" s="1"/>
      <c r="S7437" s="1"/>
      <c r="T7437" s="1"/>
      <c r="U7437" s="1"/>
      <c r="V7437" s="1"/>
      <c r="W7437" s="1"/>
      <c r="X7437" s="1"/>
      <c r="Y7437" s="1"/>
      <c r="Z7437" s="1"/>
      <c r="AA7437" s="1"/>
      <c r="AB7437" s="1"/>
      <c r="AC7437" s="1"/>
      <c r="AD7437" s="1"/>
      <c r="AE7437" s="1"/>
      <c r="AF7437" s="1"/>
    </row>
    <row r="7438">
      <c r="A7438" s="1" t="s">
        <v>37682</v>
      </c>
      <c r="B7438" s="5"/>
      <c r="C7438" s="5" t="s">
        <v>428</v>
      </c>
      <c r="D7438" s="2" t="s">
        <v>102</v>
      </c>
      <c r="E7438" s="9"/>
      <c r="F7438" s="4" t="b">
        <v>1</v>
      </c>
      <c r="G7438" s="2" t="s">
        <v>37683</v>
      </c>
      <c r="H7438" s="1"/>
      <c r="I7438" s="1" t="s">
        <v>37684</v>
      </c>
      <c r="J7438" s="2" t="s">
        <v>37685</v>
      </c>
      <c r="K7438" s="2"/>
      <c r="L7438" s="1"/>
      <c r="M7438" s="1"/>
      <c r="N7438" s="1"/>
      <c r="O7438" s="1"/>
      <c r="P7438" s="2" t="s">
        <v>3419</v>
      </c>
      <c r="Q7438" s="2" t="s">
        <v>37686</v>
      </c>
      <c r="R7438" s="1"/>
      <c r="S7438" s="1"/>
      <c r="T7438" s="1"/>
      <c r="U7438" s="1"/>
      <c r="V7438" s="1"/>
      <c r="W7438" s="1"/>
      <c r="X7438" s="1"/>
      <c r="Y7438" s="1"/>
      <c r="Z7438" s="1"/>
      <c r="AA7438" s="1"/>
      <c r="AB7438" s="1"/>
      <c r="AC7438" s="1"/>
      <c r="AD7438" s="1"/>
      <c r="AE7438" s="1"/>
      <c r="AF7438" s="1"/>
    </row>
    <row r="7439">
      <c r="A7439" s="2" t="s">
        <v>37687</v>
      </c>
      <c r="B7439" s="8"/>
      <c r="C7439" s="8" t="s">
        <v>428</v>
      </c>
      <c r="D7439" s="2" t="s">
        <v>102</v>
      </c>
      <c r="E7439" s="10"/>
      <c r="F7439" s="4" t="b">
        <v>1</v>
      </c>
      <c r="G7439" s="2" t="s">
        <v>37688</v>
      </c>
      <c r="H7439" s="1"/>
      <c r="I7439" s="2" t="s">
        <v>37689</v>
      </c>
      <c r="J7439" s="2" t="s">
        <v>37690</v>
      </c>
      <c r="K7439" s="2"/>
      <c r="L7439" s="1"/>
      <c r="M7439" s="1"/>
      <c r="N7439" s="1"/>
      <c r="O7439" s="1"/>
      <c r="P7439" s="2" t="s">
        <v>5520</v>
      </c>
      <c r="Q7439" s="2" t="s">
        <v>37691</v>
      </c>
      <c r="R7439" s="1"/>
      <c r="S7439" s="1"/>
      <c r="T7439" s="1"/>
      <c r="U7439" s="1"/>
      <c r="V7439" s="1"/>
      <c r="W7439" s="1"/>
      <c r="X7439" s="1"/>
      <c r="Y7439" s="1"/>
      <c r="Z7439" s="1"/>
      <c r="AA7439" s="1"/>
      <c r="AB7439" s="1"/>
      <c r="AC7439" s="1"/>
      <c r="AD7439" s="1"/>
      <c r="AE7439" s="1"/>
      <c r="AF7439" s="1"/>
    </row>
    <row r="7440">
      <c r="A7440" s="1" t="s">
        <v>37692</v>
      </c>
      <c r="B7440" s="5"/>
      <c r="C7440" s="5" t="s">
        <v>428</v>
      </c>
      <c r="D7440" s="2" t="s">
        <v>102</v>
      </c>
      <c r="E7440" s="9"/>
      <c r="F7440" s="4" t="b">
        <v>1</v>
      </c>
      <c r="G7440" s="2" t="s">
        <v>37693</v>
      </c>
      <c r="H7440" s="1"/>
      <c r="I7440" s="1" t="s">
        <v>37694</v>
      </c>
      <c r="J7440" s="2" t="s">
        <v>37695</v>
      </c>
      <c r="K7440" s="2"/>
      <c r="L7440" s="1" t="s">
        <v>37696</v>
      </c>
      <c r="M7440" s="1"/>
      <c r="N7440" s="1"/>
      <c r="O7440" s="1"/>
      <c r="P7440" s="2" t="s">
        <v>2710</v>
      </c>
      <c r="Q7440" s="2" t="s">
        <v>37697</v>
      </c>
      <c r="R7440" s="1"/>
      <c r="S7440" s="1"/>
      <c r="T7440" s="1"/>
      <c r="U7440" s="1"/>
      <c r="V7440" s="1"/>
      <c r="W7440" s="1"/>
      <c r="X7440" s="1"/>
      <c r="Y7440" s="1"/>
      <c r="Z7440" s="1"/>
      <c r="AA7440" s="1"/>
      <c r="AB7440" s="1"/>
      <c r="AC7440" s="1"/>
      <c r="AD7440" s="1"/>
      <c r="AE7440" s="1"/>
      <c r="AF7440" s="1"/>
    </row>
    <row r="7441">
      <c r="A7441" s="1" t="s">
        <v>37698</v>
      </c>
      <c r="B7441" s="5"/>
      <c r="C7441" s="5" t="s">
        <v>463</v>
      </c>
      <c r="D7441" s="2" t="s">
        <v>102</v>
      </c>
      <c r="E7441" s="10"/>
      <c r="F7441" s="11" t="b">
        <v>0</v>
      </c>
      <c r="G7441" s="1" t="s">
        <v>37699</v>
      </c>
      <c r="H7441" s="1"/>
      <c r="I7441" s="1" t="s">
        <v>37700</v>
      </c>
      <c r="J7441" s="1" t="s">
        <v>37701</v>
      </c>
      <c r="K7441" s="1"/>
      <c r="L7441" s="1" t="s">
        <v>37702</v>
      </c>
      <c r="M7441" s="1"/>
      <c r="N7441" s="1"/>
      <c r="O7441" s="1"/>
      <c r="P7441" s="1"/>
      <c r="Q7441" s="2" t="s">
        <v>37703</v>
      </c>
      <c r="R7441" s="1"/>
      <c r="S7441" s="1"/>
      <c r="T7441" s="1"/>
      <c r="U7441" s="1"/>
      <c r="V7441" s="1"/>
      <c r="W7441" s="1"/>
      <c r="X7441" s="1"/>
      <c r="Y7441" s="1"/>
      <c r="Z7441" s="1"/>
      <c r="AA7441" s="1"/>
      <c r="AB7441" s="1"/>
      <c r="AC7441" s="1"/>
      <c r="AD7441" s="1"/>
      <c r="AE7441" s="1"/>
      <c r="AF7441" s="1"/>
    </row>
    <row r="7442">
      <c r="A7442" s="2" t="s">
        <v>37704</v>
      </c>
      <c r="B7442" s="8"/>
      <c r="C7442" s="8" t="s">
        <v>428</v>
      </c>
      <c r="D7442" s="2" t="s">
        <v>102</v>
      </c>
      <c r="E7442" s="10"/>
      <c r="F7442" s="4" t="b">
        <v>1</v>
      </c>
      <c r="G7442" s="2" t="s">
        <v>37705</v>
      </c>
      <c r="H7442" s="1"/>
      <c r="I7442" s="2" t="s">
        <v>37706</v>
      </c>
      <c r="J7442" s="2" t="s">
        <v>37704</v>
      </c>
      <c r="K7442" s="2"/>
      <c r="L7442" s="1"/>
      <c r="M7442" s="1"/>
      <c r="N7442" s="1"/>
      <c r="O7442" s="1"/>
      <c r="P7442" s="1"/>
      <c r="Q7442" s="2" t="s">
        <v>37707</v>
      </c>
      <c r="R7442" s="1"/>
      <c r="S7442" s="1"/>
      <c r="T7442" s="1"/>
      <c r="U7442" s="1"/>
      <c r="V7442" s="1"/>
      <c r="W7442" s="1"/>
      <c r="X7442" s="1"/>
      <c r="Y7442" s="1"/>
      <c r="Z7442" s="1"/>
      <c r="AA7442" s="1"/>
      <c r="AB7442" s="1"/>
      <c r="AC7442" s="1"/>
      <c r="AD7442" s="1"/>
      <c r="AE7442" s="1"/>
      <c r="AF7442" s="1"/>
    </row>
    <row r="7443">
      <c r="A7443" s="2" t="s">
        <v>37708</v>
      </c>
      <c r="B7443" s="8"/>
      <c r="C7443" s="8" t="s">
        <v>428</v>
      </c>
      <c r="D7443" s="2" t="s">
        <v>102</v>
      </c>
      <c r="E7443" s="6"/>
      <c r="F7443" s="11" t="b">
        <v>0</v>
      </c>
      <c r="G7443" s="2" t="s">
        <v>37709</v>
      </c>
      <c r="H7443" s="1"/>
      <c r="I7443" s="2" t="s">
        <v>37710</v>
      </c>
      <c r="J7443" s="2" t="s">
        <v>37711</v>
      </c>
      <c r="K7443" s="1"/>
      <c r="L7443" s="1"/>
      <c r="M7443" s="1"/>
      <c r="N7443" s="1"/>
      <c r="O7443" s="1"/>
      <c r="P7443" s="2" t="s">
        <v>770</v>
      </c>
      <c r="Q7443" s="2" t="s">
        <v>37712</v>
      </c>
      <c r="R7443" s="1"/>
      <c r="S7443" s="1"/>
      <c r="T7443" s="1"/>
      <c r="U7443" s="1"/>
      <c r="V7443" s="1"/>
      <c r="W7443" s="1"/>
      <c r="X7443" s="1"/>
      <c r="Y7443" s="1"/>
      <c r="Z7443" s="1"/>
      <c r="AA7443" s="1"/>
      <c r="AB7443" s="1"/>
      <c r="AC7443" s="1"/>
      <c r="AD7443" s="1"/>
      <c r="AE7443" s="1"/>
      <c r="AF7443" s="1"/>
    </row>
    <row r="7444">
      <c r="A7444" s="1" t="s">
        <v>37713</v>
      </c>
      <c r="B7444" s="8"/>
      <c r="C7444" s="8" t="s">
        <v>474</v>
      </c>
      <c r="D7444" s="2" t="s">
        <v>475</v>
      </c>
      <c r="E7444" s="9"/>
      <c r="F7444" s="4" t="b">
        <v>1</v>
      </c>
      <c r="G7444" s="2" t="s">
        <v>37714</v>
      </c>
      <c r="H7444" s="1"/>
      <c r="I7444" s="2" t="s">
        <v>37715</v>
      </c>
      <c r="J7444" s="2" t="s">
        <v>37716</v>
      </c>
      <c r="K7444" s="2"/>
      <c r="L7444" s="1"/>
      <c r="M7444" s="1"/>
      <c r="N7444" s="1"/>
      <c r="O7444" s="1"/>
      <c r="P7444" s="1" t="s">
        <v>5759</v>
      </c>
      <c r="Q7444" s="2" t="s">
        <v>37717</v>
      </c>
      <c r="R7444" s="1"/>
      <c r="S7444" s="1"/>
      <c r="T7444" s="2" t="s">
        <v>37718</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37719</v>
      </c>
      <c r="H7445" s="1"/>
      <c r="I7445" s="1" t="s">
        <v>37720</v>
      </c>
      <c r="J7445" s="2" t="s">
        <v>37721</v>
      </c>
      <c r="K7445" s="2"/>
      <c r="L7445" s="1"/>
      <c r="M7445" s="1"/>
      <c r="N7445" s="1"/>
      <c r="O7445" s="1"/>
      <c r="P7445" s="2" t="s">
        <v>1674</v>
      </c>
      <c r="Q7445" s="2" t="s">
        <v>37722</v>
      </c>
      <c r="R7445" s="1"/>
      <c r="S7445" s="1"/>
      <c r="T7445" s="1"/>
      <c r="U7445" s="1"/>
      <c r="V7445" s="1"/>
      <c r="W7445" s="1"/>
      <c r="X7445" s="1"/>
      <c r="Y7445" s="1"/>
      <c r="Z7445" s="1"/>
      <c r="AA7445" s="1"/>
      <c r="AB7445" s="1"/>
      <c r="AC7445" s="1"/>
      <c r="AD7445" s="1"/>
      <c r="AE7445" s="1"/>
      <c r="AF7445" s="1"/>
    </row>
    <row r="7446">
      <c r="A7446" s="2" t="s">
        <v>37723</v>
      </c>
      <c r="B7446" s="8"/>
      <c r="C7446" s="8" t="s">
        <v>463</v>
      </c>
      <c r="D7446" s="2" t="s">
        <v>102</v>
      </c>
      <c r="E7446" s="6"/>
      <c r="F7446" s="11" t="b">
        <v>0</v>
      </c>
      <c r="G7446" s="2" t="s">
        <v>9323</v>
      </c>
      <c r="H7446" s="1"/>
      <c r="I7446" s="2" t="s">
        <v>37724</v>
      </c>
      <c r="J7446" s="2" t="s">
        <v>9325</v>
      </c>
      <c r="K7446" s="1"/>
      <c r="L7446" s="1"/>
      <c r="M7446" s="1"/>
      <c r="N7446" s="1"/>
      <c r="O7446" s="1"/>
      <c r="P7446" s="1"/>
      <c r="Q7446" s="2" t="s">
        <v>37725</v>
      </c>
      <c r="R7446" s="1"/>
      <c r="S7446" s="1"/>
      <c r="T7446" s="1"/>
      <c r="U7446" s="1"/>
      <c r="V7446" s="1"/>
      <c r="W7446" s="1"/>
      <c r="X7446" s="1"/>
      <c r="Y7446" s="1"/>
      <c r="Z7446" s="1"/>
      <c r="AA7446" s="1"/>
      <c r="AB7446" s="1"/>
      <c r="AC7446" s="1"/>
      <c r="AD7446" s="1"/>
      <c r="AE7446" s="1"/>
      <c r="AF7446" s="1"/>
    </row>
    <row r="7447">
      <c r="A7447" s="1" t="s">
        <v>37726</v>
      </c>
      <c r="B7447" s="5"/>
      <c r="C7447" s="5" t="s">
        <v>463</v>
      </c>
      <c r="D7447" s="2" t="s">
        <v>102</v>
      </c>
      <c r="E7447" s="10"/>
      <c r="F7447" s="11" t="b">
        <v>0</v>
      </c>
      <c r="G7447" s="2" t="s">
        <v>37727</v>
      </c>
      <c r="H7447" s="1"/>
      <c r="I7447" s="1" t="s">
        <v>37728</v>
      </c>
      <c r="J7447" s="1" t="s">
        <v>37729</v>
      </c>
      <c r="K7447" s="1"/>
      <c r="L7447" s="1"/>
      <c r="M7447" s="1"/>
      <c r="N7447" s="1"/>
      <c r="O7447" s="1"/>
      <c r="P7447" s="1"/>
      <c r="Q7447" s="1" t="s">
        <v>37730</v>
      </c>
      <c r="R7447" s="1"/>
      <c r="S7447" s="1"/>
      <c r="T7447" s="1"/>
      <c r="U7447" s="1"/>
      <c r="V7447" s="1"/>
      <c r="W7447" s="1"/>
      <c r="X7447" s="1"/>
      <c r="Y7447" s="1"/>
      <c r="Z7447" s="1"/>
      <c r="AA7447" s="1"/>
      <c r="AB7447" s="1"/>
      <c r="AC7447" s="1"/>
      <c r="AD7447" s="1"/>
      <c r="AE7447" s="1"/>
      <c r="AF7447" s="1"/>
    </row>
    <row r="7448">
      <c r="A7448" s="1" t="s">
        <v>37731</v>
      </c>
      <c r="B7448" s="5"/>
      <c r="C7448" s="5" t="s">
        <v>463</v>
      </c>
      <c r="D7448" s="2" t="s">
        <v>102</v>
      </c>
      <c r="E7448" s="9"/>
      <c r="F7448" s="11" t="b">
        <v>0</v>
      </c>
      <c r="G7448" s="2" t="s">
        <v>37732</v>
      </c>
      <c r="H7448" s="1"/>
      <c r="I7448" s="1" t="s">
        <v>37733</v>
      </c>
      <c r="J7448" s="2" t="s">
        <v>37734</v>
      </c>
      <c r="K7448" s="2"/>
      <c r="L7448" s="1"/>
      <c r="M7448" s="1"/>
      <c r="N7448" s="1"/>
      <c r="O7448" s="1"/>
      <c r="P7448" s="1"/>
      <c r="Q7448" s="1" t="s">
        <v>37735</v>
      </c>
      <c r="R7448" s="1"/>
      <c r="S7448" s="1"/>
      <c r="T7448" s="1"/>
      <c r="U7448" s="1"/>
      <c r="V7448" s="1"/>
      <c r="W7448" s="1"/>
      <c r="X7448" s="1"/>
      <c r="Y7448" s="1"/>
      <c r="Z7448" s="1"/>
      <c r="AA7448" s="1"/>
      <c r="AB7448" s="1"/>
      <c r="AC7448" s="1"/>
      <c r="AD7448" s="1"/>
      <c r="AE7448" s="1"/>
      <c r="AF7448" s="1"/>
    </row>
    <row r="7449">
      <c r="A7449" s="1" t="s">
        <v>37736</v>
      </c>
      <c r="B7449" s="5"/>
      <c r="C7449" s="5" t="s">
        <v>463</v>
      </c>
      <c r="D7449" s="2" t="s">
        <v>102</v>
      </c>
      <c r="E7449" s="10"/>
      <c r="F7449" s="11" t="b">
        <v>0</v>
      </c>
      <c r="G7449" s="2" t="s">
        <v>37737</v>
      </c>
      <c r="H7449" s="1"/>
      <c r="I7449" s="1" t="s">
        <v>37738</v>
      </c>
      <c r="J7449" s="2" t="s">
        <v>37739</v>
      </c>
      <c r="K7449" s="2"/>
      <c r="L7449" s="1"/>
      <c r="M7449" s="1"/>
      <c r="N7449" s="1"/>
      <c r="O7449" s="1"/>
      <c r="P7449" s="1"/>
      <c r="Q7449" s="1" t="s">
        <v>37740</v>
      </c>
      <c r="R7449" s="1"/>
      <c r="S7449" s="1"/>
      <c r="T7449" s="1"/>
      <c r="U7449" s="1"/>
      <c r="V7449" s="1"/>
      <c r="W7449" s="1"/>
      <c r="X7449" s="1"/>
      <c r="Y7449" s="1"/>
      <c r="Z7449" s="1"/>
      <c r="AA7449" s="1"/>
      <c r="AB7449" s="1"/>
      <c r="AC7449" s="1"/>
      <c r="AD7449" s="1"/>
      <c r="AE7449" s="1"/>
      <c r="AF7449" s="1"/>
    </row>
    <row r="7450">
      <c r="A7450" s="1" t="s">
        <v>37741</v>
      </c>
      <c r="B7450" s="5"/>
      <c r="C7450" s="5" t="s">
        <v>463</v>
      </c>
      <c r="D7450" s="2" t="s">
        <v>102</v>
      </c>
      <c r="E7450" s="10"/>
      <c r="F7450" s="11" t="b">
        <v>0</v>
      </c>
      <c r="G7450" s="2" t="s">
        <v>37742</v>
      </c>
      <c r="H7450" s="1"/>
      <c r="I7450" s="1" t="s">
        <v>37743</v>
      </c>
      <c r="J7450" s="1" t="s">
        <v>37744</v>
      </c>
      <c r="K7450" s="1"/>
      <c r="L7450" s="1"/>
      <c r="M7450" s="1"/>
      <c r="N7450" s="1"/>
      <c r="O7450" s="1"/>
      <c r="P7450" s="1"/>
      <c r="Q7450" s="1" t="s">
        <v>37745</v>
      </c>
      <c r="R7450" s="1"/>
      <c r="S7450" s="1"/>
      <c r="T7450" s="1"/>
      <c r="U7450" s="1"/>
      <c r="V7450" s="1"/>
      <c r="W7450" s="1"/>
      <c r="X7450" s="1"/>
      <c r="Y7450" s="1"/>
      <c r="Z7450" s="1"/>
      <c r="AA7450" s="1"/>
      <c r="AB7450" s="1"/>
      <c r="AC7450" s="1"/>
      <c r="AD7450" s="1"/>
      <c r="AE7450" s="1"/>
      <c r="AF7450" s="1"/>
    </row>
    <row r="7451">
      <c r="A7451" s="1" t="s">
        <v>37746</v>
      </c>
      <c r="B7451" s="5"/>
      <c r="C7451" s="5" t="s">
        <v>463</v>
      </c>
      <c r="D7451" s="2" t="s">
        <v>102</v>
      </c>
      <c r="E7451" s="9"/>
      <c r="F7451" s="11" t="b">
        <v>0</v>
      </c>
      <c r="G7451" s="2" t="s">
        <v>37747</v>
      </c>
      <c r="H7451" s="1"/>
      <c r="I7451" s="1" t="s">
        <v>37748</v>
      </c>
      <c r="J7451" s="2" t="s">
        <v>37749</v>
      </c>
      <c r="K7451" s="2"/>
      <c r="L7451" s="1"/>
      <c r="M7451" s="1"/>
      <c r="N7451" s="1"/>
      <c r="O7451" s="1"/>
      <c r="P7451" s="1"/>
      <c r="Q7451" s="1" t="s">
        <v>37750</v>
      </c>
      <c r="R7451" s="1"/>
      <c r="S7451" s="1"/>
      <c r="T7451" s="1"/>
      <c r="U7451" s="1"/>
      <c r="V7451" s="1"/>
      <c r="W7451" s="1"/>
      <c r="X7451" s="1"/>
      <c r="Y7451" s="1"/>
      <c r="Z7451" s="1"/>
      <c r="AA7451" s="1"/>
      <c r="AB7451" s="1"/>
      <c r="AC7451" s="1"/>
      <c r="AD7451" s="1"/>
      <c r="AE7451" s="1"/>
      <c r="AF7451" s="1"/>
    </row>
    <row r="7452">
      <c r="A7452" s="1" t="s">
        <v>37751</v>
      </c>
      <c r="B7452" s="5"/>
      <c r="C7452" s="5" t="s">
        <v>428</v>
      </c>
      <c r="D7452" s="2" t="s">
        <v>102</v>
      </c>
      <c r="E7452" s="10"/>
      <c r="F7452" s="4" t="b">
        <v>1</v>
      </c>
      <c r="G7452" s="2" t="s">
        <v>37752</v>
      </c>
      <c r="H7452" s="1"/>
      <c r="I7452" s="1" t="s">
        <v>37753</v>
      </c>
      <c r="J7452" s="1" t="s">
        <v>37754</v>
      </c>
      <c r="K7452" s="1"/>
      <c r="L7452" s="1"/>
      <c r="M7452" s="1"/>
      <c r="N7452" s="1"/>
      <c r="O7452" s="1"/>
      <c r="P7452" s="1"/>
      <c r="Q7452" s="2" t="s">
        <v>37755</v>
      </c>
      <c r="R7452" s="1"/>
      <c r="S7452" s="1"/>
      <c r="T7452" s="1"/>
      <c r="U7452" s="1"/>
      <c r="V7452" s="1"/>
      <c r="W7452" s="1"/>
      <c r="X7452" s="1"/>
      <c r="Y7452" s="1"/>
      <c r="Z7452" s="1"/>
      <c r="AA7452" s="1"/>
      <c r="AB7452" s="1"/>
      <c r="AC7452" s="1"/>
      <c r="AD7452" s="1"/>
      <c r="AE7452" s="1"/>
      <c r="AF7452" s="1"/>
    </row>
    <row r="7453">
      <c r="A7453" s="1" t="s">
        <v>37756</v>
      </c>
      <c r="B7453" s="5"/>
      <c r="C7453" s="5" t="s">
        <v>463</v>
      </c>
      <c r="D7453" s="1" t="s">
        <v>523</v>
      </c>
      <c r="E7453" s="6"/>
      <c r="F7453" s="11" t="b">
        <v>0</v>
      </c>
      <c r="G7453" s="2" t="s">
        <v>37757</v>
      </c>
      <c r="H7453" s="1"/>
      <c r="I7453" s="1" t="s">
        <v>37758</v>
      </c>
      <c r="J7453" s="2" t="s">
        <v>37759</v>
      </c>
      <c r="K7453" s="2"/>
      <c r="L7453" s="1"/>
      <c r="M7453" s="1"/>
      <c r="N7453" s="1"/>
      <c r="O7453" s="1"/>
      <c r="P7453" s="1"/>
      <c r="Q7453" s="1" t="s">
        <v>37760</v>
      </c>
      <c r="R7453" s="1"/>
      <c r="S7453" s="1"/>
      <c r="T7453" s="1"/>
      <c r="U7453" s="1"/>
      <c r="V7453" s="1"/>
      <c r="W7453" s="1"/>
      <c r="X7453" s="1"/>
      <c r="Y7453" s="1"/>
      <c r="Z7453" s="1"/>
      <c r="AA7453" s="1"/>
      <c r="AB7453" s="1"/>
      <c r="AC7453" s="1"/>
      <c r="AD7453" s="1"/>
      <c r="AE7453" s="1"/>
      <c r="AF7453" s="1"/>
    </row>
    <row r="7454">
      <c r="A7454" s="1" t="s">
        <v>37761</v>
      </c>
      <c r="B7454" s="5"/>
      <c r="C7454" s="5" t="s">
        <v>428</v>
      </c>
      <c r="D7454" s="2" t="s">
        <v>6360</v>
      </c>
      <c r="E7454" s="10"/>
      <c r="F7454" s="4" t="b">
        <v>1</v>
      </c>
      <c r="G7454" s="2" t="s">
        <v>37762</v>
      </c>
      <c r="H7454" s="1"/>
      <c r="I7454" s="1" t="s">
        <v>37763</v>
      </c>
      <c r="J7454" s="2" t="s">
        <v>37764</v>
      </c>
      <c r="K7454" s="2"/>
      <c r="L7454" s="2" t="s">
        <v>37765</v>
      </c>
      <c r="M7454" s="1"/>
      <c r="N7454" s="1"/>
      <c r="O7454" s="1"/>
      <c r="P7454" s="1"/>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428</v>
      </c>
      <c r="D7455" s="2" t="s">
        <v>102</v>
      </c>
      <c r="E7455" s="9"/>
      <c r="F7455" s="4" t="b">
        <v>1</v>
      </c>
      <c r="G7455" s="2" t="s">
        <v>37768</v>
      </c>
      <c r="H7455" s="1"/>
      <c r="I7455" s="1" t="s">
        <v>37769</v>
      </c>
      <c r="J7455" s="1" t="s">
        <v>37770</v>
      </c>
      <c r="K7455" s="1"/>
      <c r="L7455" s="1"/>
      <c r="M7455" s="1"/>
      <c r="N7455" s="1"/>
      <c r="O7455" s="1"/>
      <c r="P7455" s="2" t="s">
        <v>1556</v>
      </c>
      <c r="Q7455" s="2" t="s">
        <v>37771</v>
      </c>
      <c r="R7455" s="1"/>
      <c r="S7455" s="1"/>
      <c r="T7455" s="1"/>
      <c r="U7455" s="1"/>
      <c r="V7455" s="1"/>
      <c r="W7455" s="1"/>
      <c r="X7455" s="1"/>
      <c r="Y7455" s="1"/>
      <c r="Z7455" s="1"/>
      <c r="AA7455" s="1"/>
      <c r="AB7455" s="1"/>
      <c r="AC7455" s="1"/>
      <c r="AD7455" s="1"/>
      <c r="AE7455" s="1"/>
      <c r="AF7455" s="1"/>
    </row>
    <row r="7456">
      <c r="A7456" s="1" t="s">
        <v>37772</v>
      </c>
      <c r="B7456" s="5"/>
      <c r="C7456" s="5" t="s">
        <v>428</v>
      </c>
      <c r="D7456" s="2" t="s">
        <v>102</v>
      </c>
      <c r="E7456" s="9"/>
      <c r="F7456" s="4" t="b">
        <v>1</v>
      </c>
      <c r="G7456" s="2" t="s">
        <v>37773</v>
      </c>
      <c r="H7456" s="1"/>
      <c r="I7456" s="2" t="s">
        <v>37774</v>
      </c>
      <c r="J7456" s="2" t="s">
        <v>37775</v>
      </c>
      <c r="K7456" s="1"/>
      <c r="L7456" s="1"/>
      <c r="M7456" s="1"/>
      <c r="N7456" s="1"/>
      <c r="O7456" s="1"/>
      <c r="P7456" s="2" t="s">
        <v>458</v>
      </c>
      <c r="Q7456" s="2" t="s">
        <v>37776</v>
      </c>
      <c r="R7456" s="1"/>
      <c r="S7456" s="1"/>
      <c r="T7456" s="1"/>
      <c r="U7456" s="1"/>
      <c r="V7456" s="1"/>
      <c r="W7456" s="1"/>
      <c r="X7456" s="1"/>
      <c r="Y7456" s="1"/>
      <c r="Z7456" s="1"/>
      <c r="AA7456" s="1"/>
      <c r="AB7456" s="1"/>
      <c r="AC7456" s="1"/>
      <c r="AD7456" s="1"/>
      <c r="AE7456" s="1"/>
      <c r="AF7456" s="1"/>
    </row>
    <row r="7457">
      <c r="A7457" s="1" t="s">
        <v>37777</v>
      </c>
      <c r="B7457" s="5"/>
      <c r="C7457" s="5" t="s">
        <v>428</v>
      </c>
      <c r="D7457" s="2" t="s">
        <v>102</v>
      </c>
      <c r="E7457" s="10"/>
      <c r="F7457" s="4" t="b">
        <v>1</v>
      </c>
      <c r="G7457" s="2" t="s">
        <v>37778</v>
      </c>
      <c r="H7457" s="1"/>
      <c r="I7457" s="1" t="s">
        <v>37779</v>
      </c>
      <c r="J7457" s="2" t="s">
        <v>37780</v>
      </c>
      <c r="K7457" s="2"/>
      <c r="L7457" s="1"/>
      <c r="M7457" s="1"/>
      <c r="N7457" s="1"/>
      <c r="O7457" s="1"/>
      <c r="P7457" s="1" t="s">
        <v>1594</v>
      </c>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474</v>
      </c>
      <c r="D7458" s="2" t="s">
        <v>475</v>
      </c>
      <c r="E7458" s="6"/>
      <c r="F7458" s="11" t="b">
        <v>0</v>
      </c>
      <c r="G7458" s="2" t="s">
        <v>37783</v>
      </c>
      <c r="H7458" s="1"/>
      <c r="I7458" s="2" t="s">
        <v>37784</v>
      </c>
      <c r="J7458" s="2" t="s">
        <v>37782</v>
      </c>
      <c r="K7458" s="1"/>
      <c r="L7458" s="1"/>
      <c r="M7458" s="1"/>
      <c r="N7458" s="1"/>
      <c r="O7458" s="1"/>
      <c r="P7458" s="2" t="s">
        <v>477</v>
      </c>
      <c r="Q7458" s="2" t="s">
        <v>37785</v>
      </c>
      <c r="R7458" s="1"/>
      <c r="S7458" s="1"/>
      <c r="T7458" s="2" t="s">
        <v>37786</v>
      </c>
      <c r="U7458" s="1"/>
      <c r="V7458" s="1"/>
      <c r="W7458" s="1"/>
      <c r="X7458" s="1"/>
      <c r="Y7458" s="1"/>
      <c r="Z7458" s="1"/>
      <c r="AA7458" s="1"/>
      <c r="AB7458" s="1"/>
      <c r="AC7458" s="1"/>
      <c r="AD7458" s="1"/>
      <c r="AE7458" s="1"/>
      <c r="AF7458" s="1"/>
    </row>
    <row r="7459">
      <c r="A7459" s="1" t="s">
        <v>37787</v>
      </c>
      <c r="B7459" s="5"/>
      <c r="C7459" s="5" t="s">
        <v>428</v>
      </c>
      <c r="D7459" s="2" t="s">
        <v>102</v>
      </c>
      <c r="E7459" s="10"/>
      <c r="F7459" s="4" t="b">
        <v>1</v>
      </c>
      <c r="G7459" s="2" t="s">
        <v>37788</v>
      </c>
      <c r="H7459" s="1"/>
      <c r="I7459" s="1" t="s">
        <v>37789</v>
      </c>
      <c r="J7459" s="1" t="s">
        <v>37790</v>
      </c>
      <c r="K7459" s="1"/>
      <c r="L7459" s="1"/>
      <c r="M7459" s="1"/>
      <c r="N7459" s="1"/>
      <c r="O7459" s="1"/>
      <c r="P7459" s="1"/>
      <c r="Q7459" s="2" t="s">
        <v>37791</v>
      </c>
      <c r="R7459" s="1"/>
      <c r="S7459" s="1"/>
      <c r="T7459" s="1"/>
      <c r="U7459" s="1"/>
      <c r="V7459" s="1"/>
      <c r="W7459" s="1"/>
      <c r="X7459" s="1"/>
      <c r="Y7459" s="1"/>
      <c r="Z7459" s="1"/>
      <c r="AA7459" s="1"/>
      <c r="AB7459" s="1"/>
      <c r="AC7459" s="1"/>
      <c r="AD7459" s="1"/>
      <c r="AE7459" s="1"/>
      <c r="AF7459" s="1"/>
    </row>
    <row r="7460">
      <c r="A7460" s="2" t="s">
        <v>37792</v>
      </c>
      <c r="B7460" s="8"/>
      <c r="C7460" s="8" t="s">
        <v>428</v>
      </c>
      <c r="D7460" s="2" t="s">
        <v>102</v>
      </c>
      <c r="E7460" s="6"/>
      <c r="F7460" s="11" t="b">
        <v>0</v>
      </c>
      <c r="G7460" s="2" t="s">
        <v>37793</v>
      </c>
      <c r="H7460" s="1"/>
      <c r="I7460" s="2" t="s">
        <v>37794</v>
      </c>
      <c r="J7460" s="2" t="s">
        <v>37795</v>
      </c>
      <c r="K7460" s="1"/>
      <c r="L7460" s="1"/>
      <c r="M7460" s="1"/>
      <c r="N7460" s="1"/>
      <c r="O7460" s="1"/>
      <c r="P7460" s="2" t="s">
        <v>5072</v>
      </c>
      <c r="Q7460" s="2" t="s">
        <v>37796</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37797</v>
      </c>
      <c r="H7461" s="1"/>
      <c r="I7461" s="1" t="s">
        <v>37798</v>
      </c>
      <c r="J7461" s="2" t="s">
        <v>37799</v>
      </c>
      <c r="K7461" s="1"/>
      <c r="L7461" s="1"/>
      <c r="M7461" s="1"/>
      <c r="N7461" s="1"/>
      <c r="O7461" s="1"/>
      <c r="P7461" s="2" t="s">
        <v>3961</v>
      </c>
      <c r="Q7461" s="2" t="s">
        <v>37800</v>
      </c>
      <c r="R7461" s="1"/>
      <c r="S7461" s="1"/>
      <c r="T7461" s="1"/>
      <c r="U7461" s="1"/>
      <c r="V7461" s="1"/>
      <c r="W7461" s="1"/>
      <c r="X7461" s="1"/>
      <c r="Y7461" s="1"/>
      <c r="Z7461" s="1"/>
      <c r="AA7461" s="1"/>
      <c r="AB7461" s="1"/>
      <c r="AC7461" s="1"/>
      <c r="AD7461" s="1"/>
      <c r="AE7461" s="1"/>
      <c r="AF7461" s="1"/>
    </row>
    <row r="7462">
      <c r="A7462" s="2" t="s">
        <v>37801</v>
      </c>
      <c r="B7462" s="5"/>
      <c r="C7462" s="8" t="s">
        <v>463</v>
      </c>
      <c r="D7462" s="2" t="s">
        <v>523</v>
      </c>
      <c r="E7462" s="6"/>
      <c r="F7462" s="11" t="b">
        <v>0</v>
      </c>
      <c r="G7462" s="2" t="s">
        <v>37802</v>
      </c>
      <c r="H7462" s="1"/>
      <c r="I7462" s="2" t="s">
        <v>37803</v>
      </c>
      <c r="J7462" s="2" t="s">
        <v>37804</v>
      </c>
      <c r="K7462" s="1"/>
      <c r="L7462" s="1"/>
      <c r="M7462" s="2" t="s">
        <v>8361</v>
      </c>
      <c r="N7462" s="2"/>
      <c r="O7462" s="1"/>
      <c r="P7462" s="1"/>
      <c r="Q7462" s="2" t="s">
        <v>37805</v>
      </c>
      <c r="R7462" s="1"/>
      <c r="S7462" s="1"/>
      <c r="T7462" s="1"/>
      <c r="U7462" s="1"/>
      <c r="V7462" s="1"/>
      <c r="W7462" s="1"/>
      <c r="X7462" s="1"/>
      <c r="Y7462" s="1"/>
      <c r="Z7462" s="1"/>
      <c r="AA7462" s="1"/>
      <c r="AB7462" s="1"/>
      <c r="AC7462" s="1"/>
      <c r="AD7462" s="1"/>
      <c r="AE7462" s="1"/>
      <c r="AF7462" s="1"/>
    </row>
    <row r="7463">
      <c r="A7463" s="1" t="s">
        <v>37806</v>
      </c>
      <c r="B7463" s="5"/>
      <c r="C7463" s="5" t="s">
        <v>463</v>
      </c>
      <c r="D7463" s="1" t="s">
        <v>523</v>
      </c>
      <c r="E7463" s="7"/>
      <c r="F7463" s="11" t="b">
        <v>0</v>
      </c>
      <c r="G7463" s="2" t="s">
        <v>37807</v>
      </c>
      <c r="H7463" s="1"/>
      <c r="I7463" s="2" t="s">
        <v>37808</v>
      </c>
      <c r="J7463" s="2" t="s">
        <v>37809</v>
      </c>
      <c r="K7463" s="2"/>
      <c r="L7463" s="1"/>
      <c r="M7463" s="1"/>
      <c r="N7463" s="1"/>
      <c r="O7463" s="1"/>
      <c r="P7463" s="1"/>
      <c r="Q7463" s="1" t="s">
        <v>37810</v>
      </c>
      <c r="R7463" s="1"/>
      <c r="S7463" s="1"/>
      <c r="T7463" s="1"/>
      <c r="U7463" s="1"/>
      <c r="V7463" s="1"/>
      <c r="W7463" s="1"/>
      <c r="X7463" s="1"/>
      <c r="Y7463" s="1"/>
      <c r="Z7463" s="1"/>
      <c r="AA7463" s="1"/>
      <c r="AB7463" s="1"/>
      <c r="AC7463" s="1"/>
      <c r="AD7463" s="1"/>
      <c r="AE7463" s="1"/>
      <c r="AF7463" s="1"/>
    </row>
    <row r="7464">
      <c r="A7464" s="1" t="s">
        <v>37811</v>
      </c>
      <c r="B7464" s="5"/>
      <c r="C7464" s="5" t="s">
        <v>463</v>
      </c>
      <c r="D7464" s="2" t="s">
        <v>102</v>
      </c>
      <c r="E7464" s="9"/>
      <c r="F7464" s="11" t="b">
        <v>0</v>
      </c>
      <c r="G7464" s="2" t="s">
        <v>37812</v>
      </c>
      <c r="H7464" s="1"/>
      <c r="I7464" s="2" t="s">
        <v>37813</v>
      </c>
      <c r="J7464" s="1" t="s">
        <v>37814</v>
      </c>
      <c r="K7464" s="1"/>
      <c r="L7464" s="1"/>
      <c r="M7464" s="1"/>
      <c r="N7464" s="1"/>
      <c r="O7464" s="1"/>
      <c r="P7464" s="1"/>
      <c r="Q7464" s="1" t="s">
        <v>37815</v>
      </c>
      <c r="R7464" s="1"/>
      <c r="S7464" s="1"/>
      <c r="T7464" s="1"/>
      <c r="U7464" s="1"/>
      <c r="V7464" s="1"/>
      <c r="W7464" s="1"/>
      <c r="X7464" s="1"/>
      <c r="Y7464" s="1"/>
      <c r="Z7464" s="1"/>
      <c r="AA7464" s="1"/>
      <c r="AB7464" s="1"/>
      <c r="AC7464" s="1"/>
      <c r="AD7464" s="1"/>
      <c r="AE7464" s="1"/>
      <c r="AF7464" s="1"/>
    </row>
    <row r="7465">
      <c r="A7465" s="1" t="s">
        <v>37816</v>
      </c>
      <c r="B7465" s="5"/>
      <c r="C7465" s="5" t="s">
        <v>463</v>
      </c>
      <c r="D7465" s="2" t="s">
        <v>102</v>
      </c>
      <c r="E7465" s="10"/>
      <c r="F7465" s="11" t="b">
        <v>0</v>
      </c>
      <c r="G7465" s="2" t="s">
        <v>37817</v>
      </c>
      <c r="H7465" s="1"/>
      <c r="I7465" s="2" t="s">
        <v>37818</v>
      </c>
      <c r="J7465" s="2" t="s">
        <v>37819</v>
      </c>
      <c r="K7465" s="2"/>
      <c r="L7465" s="1"/>
      <c r="M7465" s="1"/>
      <c r="N7465" s="1"/>
      <c r="O7465" s="1"/>
      <c r="P7465" s="1"/>
      <c r="Q7465" s="2" t="s">
        <v>37820</v>
      </c>
      <c r="R7465" s="1"/>
      <c r="S7465" s="1"/>
      <c r="T7465" s="1"/>
      <c r="U7465" s="1"/>
      <c r="V7465" s="1"/>
      <c r="W7465" s="1"/>
      <c r="X7465" s="1"/>
      <c r="Y7465" s="1"/>
      <c r="Z7465" s="1"/>
      <c r="AA7465" s="1"/>
      <c r="AB7465" s="1"/>
      <c r="AC7465" s="1"/>
      <c r="AD7465" s="1"/>
      <c r="AE7465" s="1"/>
      <c r="AF7465" s="1"/>
    </row>
    <row r="7466">
      <c r="A7466" s="1" t="s">
        <v>37821</v>
      </c>
      <c r="B7466" s="5"/>
      <c r="C7466" s="5" t="s">
        <v>463</v>
      </c>
      <c r="D7466" s="2" t="s">
        <v>102</v>
      </c>
      <c r="E7466" s="9"/>
      <c r="F7466" s="11" t="b">
        <v>0</v>
      </c>
      <c r="G7466" s="2" t="s">
        <v>37822</v>
      </c>
      <c r="H7466" s="1"/>
      <c r="I7466" s="2" t="s">
        <v>37823</v>
      </c>
      <c r="J7466" s="2" t="s">
        <v>37824</v>
      </c>
      <c r="K7466" s="2"/>
      <c r="L7466" s="1"/>
      <c r="M7466" s="1"/>
      <c r="N7466" s="1"/>
      <c r="O7466" s="1"/>
      <c r="P7466" s="1"/>
      <c r="Q7466" s="1" t="s">
        <v>37825</v>
      </c>
      <c r="R7466" s="1"/>
      <c r="S7466" s="1"/>
      <c r="T7466" s="1"/>
      <c r="U7466" s="1"/>
      <c r="V7466" s="1"/>
      <c r="W7466" s="1"/>
      <c r="X7466" s="1"/>
      <c r="Y7466" s="1"/>
      <c r="Z7466" s="1"/>
      <c r="AA7466" s="1"/>
      <c r="AB7466" s="1"/>
      <c r="AC7466" s="1"/>
      <c r="AD7466" s="1"/>
      <c r="AE7466" s="1"/>
      <c r="AF7466" s="1"/>
    </row>
    <row r="7467">
      <c r="A7467" s="2" t="s">
        <v>37826</v>
      </c>
      <c r="B7467" s="5"/>
      <c r="C7467" s="8" t="s">
        <v>463</v>
      </c>
      <c r="D7467" s="2" t="s">
        <v>523</v>
      </c>
      <c r="E7467" s="7"/>
      <c r="F7467" s="11" t="b">
        <v>0</v>
      </c>
      <c r="G7467" s="2" t="s">
        <v>24368</v>
      </c>
      <c r="H7467" s="1"/>
      <c r="I7467" s="2" t="s">
        <v>24369</v>
      </c>
      <c r="J7467" s="2" t="s">
        <v>37827</v>
      </c>
      <c r="K7467" s="1"/>
      <c r="L7467" s="1"/>
      <c r="M7467" s="2" t="s">
        <v>24367</v>
      </c>
      <c r="N7467" s="2"/>
      <c r="O7467" s="1"/>
      <c r="P7467" s="1"/>
      <c r="Q7467" s="2" t="s">
        <v>37828</v>
      </c>
      <c r="R7467" s="1"/>
      <c r="S7467" s="1"/>
      <c r="T7467" s="1"/>
      <c r="U7467" s="1"/>
      <c r="V7467" s="1"/>
      <c r="W7467" s="1"/>
      <c r="X7467" s="1"/>
      <c r="Y7467" s="1"/>
      <c r="Z7467" s="1"/>
      <c r="AA7467" s="1"/>
      <c r="AB7467" s="1"/>
      <c r="AC7467" s="1"/>
      <c r="AD7467" s="1"/>
      <c r="AE7467" s="1"/>
      <c r="AF7467" s="1"/>
    </row>
    <row r="7468">
      <c r="A7468" s="1" t="s">
        <v>37829</v>
      </c>
      <c r="B7468" s="5"/>
      <c r="C7468" s="5" t="s">
        <v>463</v>
      </c>
      <c r="D7468" s="2" t="s">
        <v>102</v>
      </c>
      <c r="E7468" s="9"/>
      <c r="F7468" s="11" t="b">
        <v>0</v>
      </c>
      <c r="G7468" s="2" t="s">
        <v>37830</v>
      </c>
      <c r="H7468" s="1"/>
      <c r="I7468" s="2" t="s">
        <v>37831</v>
      </c>
      <c r="J7468" s="2" t="s">
        <v>37832</v>
      </c>
      <c r="K7468" s="1"/>
      <c r="L7468" s="1"/>
      <c r="M7468" s="1"/>
      <c r="N7468" s="1"/>
      <c r="O7468" s="1"/>
      <c r="P7468" s="1"/>
      <c r="Q7468" s="1" t="s">
        <v>37833</v>
      </c>
      <c r="R7468" s="1"/>
      <c r="S7468" s="1"/>
      <c r="T7468" s="1"/>
      <c r="U7468" s="1"/>
      <c r="V7468" s="1"/>
      <c r="W7468" s="1"/>
      <c r="X7468" s="1"/>
      <c r="Y7468" s="1"/>
      <c r="Z7468" s="1"/>
      <c r="AA7468" s="1"/>
      <c r="AB7468" s="1"/>
      <c r="AC7468" s="1"/>
      <c r="AD7468" s="1"/>
      <c r="AE7468" s="1"/>
      <c r="AF7468" s="1"/>
    </row>
    <row r="7469">
      <c r="A7469" s="1" t="s">
        <v>37834</v>
      </c>
      <c r="B7469" s="5"/>
      <c r="C7469" s="5" t="s">
        <v>463</v>
      </c>
      <c r="D7469" s="2" t="s">
        <v>102</v>
      </c>
      <c r="E7469" s="10"/>
      <c r="F7469" s="11" t="b">
        <v>0</v>
      </c>
      <c r="G7469" s="2" t="s">
        <v>37835</v>
      </c>
      <c r="H7469" s="1"/>
      <c r="I7469" s="2" t="s">
        <v>37836</v>
      </c>
      <c r="J7469" s="2" t="s">
        <v>37837</v>
      </c>
      <c r="K7469" s="2"/>
      <c r="L7469" s="1"/>
      <c r="M7469" s="1"/>
      <c r="N7469" s="1"/>
      <c r="O7469" s="1"/>
      <c r="P7469" s="1"/>
      <c r="Q7469" s="1" t="s">
        <v>37838</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37839</v>
      </c>
      <c r="H7470" s="1"/>
      <c r="I7470" s="2" t="s">
        <v>37803</v>
      </c>
      <c r="J7470" s="2" t="s">
        <v>37840</v>
      </c>
      <c r="K7470" s="2"/>
      <c r="L7470" s="1"/>
      <c r="M7470" s="1"/>
      <c r="N7470" s="1"/>
      <c r="O7470" s="1"/>
      <c r="P7470" s="1"/>
      <c r="Q7470" s="1" t="s">
        <v>37841</v>
      </c>
      <c r="R7470" s="1"/>
      <c r="S7470" s="1"/>
      <c r="T7470" s="1"/>
      <c r="U7470" s="1"/>
      <c r="V7470" s="1"/>
      <c r="W7470" s="1"/>
      <c r="X7470" s="1"/>
      <c r="Y7470" s="1"/>
      <c r="Z7470" s="1"/>
      <c r="AA7470" s="1"/>
      <c r="AB7470" s="1"/>
      <c r="AC7470" s="1"/>
      <c r="AD7470" s="1"/>
      <c r="AE7470" s="1"/>
      <c r="AF7470" s="1"/>
    </row>
    <row r="7471">
      <c r="A7471" s="1" t="s">
        <v>37842</v>
      </c>
      <c r="B7471" s="5"/>
      <c r="C7471" s="5" t="s">
        <v>428</v>
      </c>
      <c r="D7471" s="2" t="s">
        <v>464</v>
      </c>
      <c r="E7471" s="10"/>
      <c r="F7471" s="4" t="b">
        <v>1</v>
      </c>
      <c r="G7471" s="2" t="s">
        <v>37843</v>
      </c>
      <c r="H7471" s="1"/>
      <c r="I7471" s="1" t="s">
        <v>37844</v>
      </c>
      <c r="J7471" s="1" t="s">
        <v>37845</v>
      </c>
      <c r="K7471" s="1"/>
      <c r="L7471" s="1"/>
      <c r="M7471" s="2" t="s">
        <v>13607</v>
      </c>
      <c r="N7471" s="1"/>
      <c r="O7471" s="1"/>
      <c r="P7471" s="1"/>
      <c r="Q7471" s="2" t="s">
        <v>37846</v>
      </c>
      <c r="R7471" s="1"/>
      <c r="S7471" s="1"/>
      <c r="T7471" s="1"/>
      <c r="U7471" s="2" t="s">
        <v>37847</v>
      </c>
      <c r="V7471" s="1"/>
      <c r="W7471" s="1"/>
      <c r="X7471" s="1"/>
      <c r="Y7471" s="1"/>
      <c r="Z7471" s="1"/>
      <c r="AA7471" s="1"/>
      <c r="AB7471" s="1"/>
      <c r="AC7471" s="1"/>
      <c r="AD7471" s="1"/>
      <c r="AE7471" s="1"/>
      <c r="AF7471" s="1"/>
    </row>
    <row r="7472">
      <c r="A7472" s="2" t="s">
        <v>37848</v>
      </c>
      <c r="B7472" s="8"/>
      <c r="C7472" s="8" t="s">
        <v>428</v>
      </c>
      <c r="D7472" s="2" t="s">
        <v>102</v>
      </c>
      <c r="E7472" s="9"/>
      <c r="F7472" s="4" t="b">
        <v>1</v>
      </c>
      <c r="G7472" s="2" t="s">
        <v>37849</v>
      </c>
      <c r="H7472" s="1"/>
      <c r="I7472" s="2" t="s">
        <v>37850</v>
      </c>
      <c r="J7472" s="2" t="s">
        <v>37848</v>
      </c>
      <c r="K7472" s="2"/>
      <c r="L7472" s="1"/>
      <c r="M7472" s="1"/>
      <c r="N7472" s="1"/>
      <c r="O7472" s="1"/>
      <c r="P7472" s="1"/>
      <c r="Q7472" s="2" t="s">
        <v>37851</v>
      </c>
      <c r="R7472" s="1"/>
      <c r="S7472" s="1"/>
      <c r="T7472" s="2" t="s">
        <v>37852</v>
      </c>
      <c r="U7472" s="1"/>
      <c r="V7472" s="1"/>
      <c r="W7472" s="1"/>
      <c r="X7472" s="1"/>
      <c r="Y7472" s="1"/>
      <c r="Z7472" s="1"/>
      <c r="AA7472" s="1"/>
      <c r="AB7472" s="1"/>
      <c r="AC7472" s="1"/>
      <c r="AD7472" s="1"/>
      <c r="AE7472" s="1"/>
      <c r="AF7472" s="1"/>
    </row>
    <row r="7473">
      <c r="A7473" s="2" t="s">
        <v>37853</v>
      </c>
      <c r="B7473" s="8"/>
      <c r="C7473" s="8" t="s">
        <v>428</v>
      </c>
      <c r="D7473" s="2" t="s">
        <v>102</v>
      </c>
      <c r="E7473" s="10"/>
      <c r="F7473" s="4" t="b">
        <v>1</v>
      </c>
      <c r="G7473" s="2" t="s">
        <v>37854</v>
      </c>
      <c r="H7473" s="1"/>
      <c r="I7473" s="2" t="s">
        <v>37855</v>
      </c>
      <c r="J7473" s="2" t="s">
        <v>37856</v>
      </c>
      <c r="K7473" s="2"/>
      <c r="L7473" s="2" t="s">
        <v>37857</v>
      </c>
      <c r="M7473" s="1"/>
      <c r="N7473" s="1"/>
      <c r="O7473" s="1"/>
      <c r="P7473" s="2" t="s">
        <v>1045</v>
      </c>
      <c r="Q7473" s="2" t="s">
        <v>37858</v>
      </c>
      <c r="R7473" s="2"/>
      <c r="S7473" s="2" t="s">
        <v>37853</v>
      </c>
      <c r="T7473" s="2" t="s">
        <v>37859</v>
      </c>
      <c r="U7473" s="2" t="s">
        <v>37860</v>
      </c>
      <c r="V7473" s="1"/>
      <c r="W7473" s="1"/>
      <c r="X7473" s="1"/>
      <c r="Y7473" s="1"/>
      <c r="Z7473" s="1"/>
      <c r="AA7473" s="1"/>
      <c r="AB7473" s="1"/>
      <c r="AC7473" s="1"/>
      <c r="AD7473" s="1"/>
      <c r="AE7473" s="1"/>
      <c r="AF7473" s="1"/>
    </row>
    <row r="7474">
      <c r="A7474" s="1" t="s">
        <v>37861</v>
      </c>
      <c r="B7474" s="5"/>
      <c r="C7474" s="5" t="s">
        <v>428</v>
      </c>
      <c r="D7474" s="2" t="s">
        <v>539</v>
      </c>
      <c r="E7474" s="9"/>
      <c r="F7474" s="4" t="b">
        <v>1</v>
      </c>
      <c r="G7474" s="2" t="s">
        <v>37862</v>
      </c>
      <c r="H7474" s="1"/>
      <c r="I7474" s="1" t="s">
        <v>37863</v>
      </c>
      <c r="J7474" s="2" t="s">
        <v>37864</v>
      </c>
      <c r="K7474" s="2"/>
      <c r="L7474" s="1"/>
      <c r="M7474" s="1"/>
      <c r="N7474" s="1"/>
      <c r="O7474" s="1"/>
      <c r="P7474" s="1"/>
      <c r="Q7474" s="1" t="s">
        <v>37865</v>
      </c>
      <c r="R7474" s="1"/>
      <c r="S7474" s="1"/>
      <c r="T7474" s="1"/>
      <c r="U7474" s="1"/>
      <c r="V7474" s="1"/>
      <c r="W7474" s="1"/>
      <c r="X7474" s="1"/>
      <c r="Y7474" s="1"/>
      <c r="Z7474" s="1"/>
      <c r="AA7474" s="1"/>
      <c r="AB7474" s="1"/>
      <c r="AC7474" s="1"/>
      <c r="AD7474" s="1"/>
      <c r="AE7474" s="1"/>
      <c r="AF7474" s="1"/>
    </row>
    <row r="7475">
      <c r="A7475" s="1" t="s">
        <v>37866</v>
      </c>
      <c r="B7475" s="5"/>
      <c r="C7475" s="5" t="s">
        <v>463</v>
      </c>
      <c r="D7475" s="1" t="s">
        <v>8686</v>
      </c>
      <c r="E7475" s="7"/>
      <c r="F7475" s="11" t="b">
        <v>0</v>
      </c>
      <c r="G7475" s="2" t="s">
        <v>37867</v>
      </c>
      <c r="H7475" s="1"/>
      <c r="I7475" s="2" t="s">
        <v>37868</v>
      </c>
      <c r="J7475" s="2" t="s">
        <v>37869</v>
      </c>
      <c r="K7475" s="2"/>
      <c r="L7475" s="1"/>
      <c r="M7475" s="1"/>
      <c r="N7475" s="1"/>
      <c r="O7475" s="1"/>
      <c r="P7475" s="1"/>
      <c r="Q7475" s="1" t="s">
        <v>37870</v>
      </c>
      <c r="R7475" s="1"/>
      <c r="S7475" s="1"/>
      <c r="T7475" s="1"/>
      <c r="U7475" s="1"/>
      <c r="V7475" s="1"/>
      <c r="W7475" s="1"/>
      <c r="X7475" s="1"/>
      <c r="Y7475" s="1"/>
      <c r="Z7475" s="1"/>
      <c r="AA7475" s="1"/>
      <c r="AB7475" s="1"/>
      <c r="AC7475" s="1"/>
      <c r="AD7475" s="1"/>
      <c r="AE7475" s="1"/>
      <c r="AF7475" s="1"/>
    </row>
    <row r="7476">
      <c r="A7476" s="1" t="s">
        <v>37871</v>
      </c>
      <c r="B7476" s="8"/>
      <c r="C7476" s="8" t="s">
        <v>361</v>
      </c>
      <c r="D7476" s="2" t="s">
        <v>11679</v>
      </c>
      <c r="E7476" s="9"/>
      <c r="F7476" s="11" t="b">
        <v>0</v>
      </c>
      <c r="G7476" s="2" t="s">
        <v>37872</v>
      </c>
      <c r="H7476" s="1"/>
      <c r="I7476" s="2" t="s">
        <v>37873</v>
      </c>
      <c r="J7476" s="2" t="s">
        <v>37874</v>
      </c>
      <c r="K7476" s="2"/>
      <c r="L7476" s="1"/>
      <c r="M7476" s="1"/>
      <c r="N7476" s="1"/>
      <c r="O7476" s="1"/>
      <c r="P7476" s="1"/>
      <c r="Q7476" s="1" t="s">
        <v>37875</v>
      </c>
      <c r="R7476" s="1"/>
      <c r="S7476" s="1"/>
      <c r="T7476" s="1"/>
      <c r="U7476" s="1"/>
      <c r="V7476" s="1"/>
      <c r="W7476" s="1"/>
      <c r="X7476" s="1"/>
      <c r="Y7476" s="1"/>
      <c r="Z7476" s="1"/>
      <c r="AA7476" s="1"/>
      <c r="AB7476" s="1"/>
      <c r="AC7476" s="1"/>
      <c r="AD7476" s="1"/>
      <c r="AE7476" s="1"/>
      <c r="AF7476" s="1"/>
    </row>
    <row r="7477">
      <c r="A7477" s="1" t="s">
        <v>37876</v>
      </c>
      <c r="B7477" s="8"/>
      <c r="C7477" s="8" t="s">
        <v>361</v>
      </c>
      <c r="D7477" s="2" t="s">
        <v>11679</v>
      </c>
      <c r="E7477" s="10"/>
      <c r="F7477" s="11" t="b">
        <v>0</v>
      </c>
      <c r="G7477" s="2" t="s">
        <v>37877</v>
      </c>
      <c r="H7477" s="1"/>
      <c r="I7477" s="2" t="s">
        <v>37873</v>
      </c>
      <c r="J7477" s="2" t="s">
        <v>37878</v>
      </c>
      <c r="K7477" s="2"/>
      <c r="L7477" s="1"/>
      <c r="M7477" s="1"/>
      <c r="N7477" s="1"/>
      <c r="O7477" s="1"/>
      <c r="P7477" s="1"/>
      <c r="Q7477" s="1" t="s">
        <v>37879</v>
      </c>
      <c r="R7477" s="1"/>
      <c r="S7477" s="1"/>
      <c r="T7477" s="1"/>
      <c r="U7477" s="1"/>
      <c r="V7477" s="1"/>
      <c r="W7477" s="1"/>
      <c r="X7477" s="1"/>
      <c r="Y7477" s="1"/>
      <c r="Z7477" s="1"/>
      <c r="AA7477" s="1"/>
      <c r="AB7477" s="1"/>
      <c r="AC7477" s="1"/>
      <c r="AD7477" s="1"/>
      <c r="AE7477" s="1"/>
      <c r="AF7477" s="1"/>
    </row>
    <row r="7478">
      <c r="A7478" s="1" t="s">
        <v>37880</v>
      </c>
      <c r="B7478" s="8"/>
      <c r="C7478" s="8" t="s">
        <v>361</v>
      </c>
      <c r="D7478" s="2" t="s">
        <v>11679</v>
      </c>
      <c r="E7478" s="9"/>
      <c r="F7478" s="11" t="b">
        <v>0</v>
      </c>
      <c r="G7478" s="2" t="s">
        <v>37881</v>
      </c>
      <c r="H7478" s="1"/>
      <c r="I7478" s="2" t="s">
        <v>37882</v>
      </c>
      <c r="J7478" s="2" t="s">
        <v>37883</v>
      </c>
      <c r="K7478" s="2"/>
      <c r="L7478" s="1"/>
      <c r="M7478" s="1"/>
      <c r="N7478" s="1"/>
      <c r="O7478" s="1"/>
      <c r="P7478" s="1"/>
      <c r="Q7478" s="1" t="s">
        <v>37884</v>
      </c>
      <c r="R7478" s="1"/>
      <c r="S7478" s="1"/>
      <c r="T7478" s="1"/>
      <c r="U7478" s="1"/>
      <c r="V7478" s="1"/>
      <c r="W7478" s="1"/>
      <c r="X7478" s="1"/>
      <c r="Y7478" s="1"/>
      <c r="Z7478" s="1"/>
      <c r="AA7478" s="1"/>
      <c r="AB7478" s="1"/>
      <c r="AC7478" s="1"/>
      <c r="AD7478" s="1"/>
      <c r="AE7478" s="1"/>
      <c r="AF7478" s="1"/>
    </row>
    <row r="7479">
      <c r="A7479" s="1" t="s">
        <v>37885</v>
      </c>
      <c r="B7479" s="8"/>
      <c r="C7479" s="8" t="s">
        <v>361</v>
      </c>
      <c r="D7479" s="2" t="s">
        <v>11679</v>
      </c>
      <c r="E7479" s="10"/>
      <c r="F7479" s="11" t="b">
        <v>0</v>
      </c>
      <c r="G7479" s="2" t="s">
        <v>37886</v>
      </c>
      <c r="H7479" s="1"/>
      <c r="I7479" s="2" t="s">
        <v>37882</v>
      </c>
      <c r="J7479" s="2" t="s">
        <v>37887</v>
      </c>
      <c r="K7479" s="2"/>
      <c r="L7479" s="1"/>
      <c r="M7479" s="1"/>
      <c r="N7479" s="1"/>
      <c r="O7479" s="1"/>
      <c r="P7479" s="1"/>
      <c r="Q7479" s="1" t="s">
        <v>37888</v>
      </c>
      <c r="R7479" s="1"/>
      <c r="S7479" s="1"/>
      <c r="T7479" s="1"/>
      <c r="U7479" s="1"/>
      <c r="V7479" s="1"/>
      <c r="W7479" s="1"/>
      <c r="X7479" s="1"/>
      <c r="Y7479" s="1"/>
      <c r="Z7479" s="1"/>
      <c r="AA7479" s="1"/>
      <c r="AB7479" s="1"/>
      <c r="AC7479" s="1"/>
      <c r="AD7479" s="1"/>
      <c r="AE7479" s="1"/>
      <c r="AF7479" s="1"/>
    </row>
    <row r="7480">
      <c r="A7480" s="1" t="s">
        <v>37889</v>
      </c>
      <c r="B7480" s="5"/>
      <c r="C7480" s="5" t="s">
        <v>428</v>
      </c>
      <c r="D7480" s="2" t="s">
        <v>102</v>
      </c>
      <c r="E7480" s="9"/>
      <c r="F7480" s="4" t="b">
        <v>1</v>
      </c>
      <c r="G7480" s="2" t="s">
        <v>37890</v>
      </c>
      <c r="H7480" s="1" t="s">
        <v>37891</v>
      </c>
      <c r="I7480" s="1" t="s">
        <v>37892</v>
      </c>
      <c r="J7480" s="2" t="s">
        <v>37893</v>
      </c>
      <c r="K7480" s="2"/>
      <c r="L7480" s="1"/>
      <c r="M7480" s="1"/>
      <c r="N7480" s="1"/>
      <c r="O7480" s="1"/>
      <c r="P7480" s="2" t="s">
        <v>451</v>
      </c>
      <c r="Q7480" s="2" t="s">
        <v>37894</v>
      </c>
      <c r="R7480" s="1"/>
      <c r="S7480" s="1"/>
      <c r="T7480" s="1"/>
      <c r="U7480" s="1"/>
      <c r="V7480" s="1"/>
      <c r="W7480" s="1"/>
      <c r="X7480" s="1"/>
      <c r="Y7480" s="1"/>
      <c r="Z7480" s="1"/>
      <c r="AA7480" s="1"/>
      <c r="AB7480" s="1"/>
      <c r="AC7480" s="1"/>
      <c r="AD7480" s="1"/>
      <c r="AE7480" s="1"/>
      <c r="AF7480" s="1"/>
    </row>
    <row r="7481">
      <c r="A7481" s="1" t="s">
        <v>37895</v>
      </c>
      <c r="B7481" s="5"/>
      <c r="C7481" s="5" t="s">
        <v>428</v>
      </c>
      <c r="D7481" s="2" t="s">
        <v>102</v>
      </c>
      <c r="E7481" s="10"/>
      <c r="F7481" s="4" t="b">
        <v>1</v>
      </c>
      <c r="G7481" s="2" t="s">
        <v>37896</v>
      </c>
      <c r="H7481" s="1"/>
      <c r="I7481" s="1" t="s">
        <v>37897</v>
      </c>
      <c r="J7481" s="2" t="s">
        <v>37898</v>
      </c>
      <c r="K7481" s="2"/>
      <c r="L7481" s="1"/>
      <c r="M7481" s="1"/>
      <c r="N7481" s="1"/>
      <c r="O7481" s="1"/>
      <c r="P7481" s="2" t="s">
        <v>1556</v>
      </c>
      <c r="Q7481" s="2" t="s">
        <v>37899</v>
      </c>
      <c r="R7481" s="1"/>
      <c r="S7481" s="1"/>
      <c r="T7481" s="1"/>
      <c r="U7481" s="1"/>
      <c r="V7481" s="1"/>
      <c r="W7481" s="1"/>
      <c r="X7481" s="1"/>
      <c r="Y7481" s="1"/>
      <c r="Z7481" s="1"/>
      <c r="AA7481" s="1"/>
      <c r="AB7481" s="1"/>
      <c r="AC7481" s="1"/>
      <c r="AD7481" s="1"/>
      <c r="AE7481" s="1"/>
      <c r="AF7481" s="1"/>
    </row>
    <row r="7482">
      <c r="A7482" s="1" t="s">
        <v>37900</v>
      </c>
      <c r="B7482" s="5"/>
      <c r="C7482" s="5" t="s">
        <v>428</v>
      </c>
      <c r="D7482" s="2" t="s">
        <v>102</v>
      </c>
      <c r="E7482" s="9"/>
      <c r="F7482" s="4" t="b">
        <v>1</v>
      </c>
      <c r="G7482" s="2" t="s">
        <v>37901</v>
      </c>
      <c r="H7482" s="1"/>
      <c r="I7482" s="1" t="s">
        <v>37902</v>
      </c>
      <c r="J7482" s="1" t="s">
        <v>37900</v>
      </c>
      <c r="K7482" s="1"/>
      <c r="L7482" s="1"/>
      <c r="M7482" s="1"/>
      <c r="N7482" s="1"/>
      <c r="O7482" s="1"/>
      <c r="P7482" s="1"/>
      <c r="Q7482" s="2" t="s">
        <v>37903</v>
      </c>
      <c r="R7482" s="1"/>
      <c r="S7482" s="1"/>
      <c r="T7482" s="1"/>
      <c r="U7482" s="1"/>
      <c r="V7482" s="1"/>
      <c r="W7482" s="1"/>
      <c r="X7482" s="1"/>
      <c r="Y7482" s="1"/>
      <c r="Z7482" s="1"/>
      <c r="AA7482" s="1"/>
      <c r="AB7482" s="1"/>
      <c r="AC7482" s="1"/>
      <c r="AD7482" s="1"/>
      <c r="AE7482" s="1"/>
      <c r="AF7482" s="1"/>
    </row>
    <row r="7483">
      <c r="A7483" s="1" t="s">
        <v>37904</v>
      </c>
      <c r="B7483" s="5"/>
      <c r="C7483" s="5" t="s">
        <v>428</v>
      </c>
      <c r="D7483" s="2" t="s">
        <v>464</v>
      </c>
      <c r="E7483" s="10"/>
      <c r="F7483" s="4" t="b">
        <v>1</v>
      </c>
      <c r="G7483" s="2" t="s">
        <v>37905</v>
      </c>
      <c r="H7483" s="1"/>
      <c r="I7483" s="1" t="s">
        <v>37906</v>
      </c>
      <c r="J7483" s="1" t="s">
        <v>37907</v>
      </c>
      <c r="K7483" s="1"/>
      <c r="L7483" s="1"/>
      <c r="M7483" s="1"/>
      <c r="N7483" s="1"/>
      <c r="O7483" s="1"/>
      <c r="P7483" s="1"/>
      <c r="Q7483" s="2" t="s">
        <v>37908</v>
      </c>
      <c r="R7483" s="1"/>
      <c r="S7483" s="1"/>
      <c r="T7483" s="1"/>
      <c r="U7483" s="1"/>
      <c r="V7483" s="1"/>
      <c r="W7483" s="1"/>
      <c r="X7483" s="1"/>
      <c r="Y7483" s="1"/>
      <c r="Z7483" s="1"/>
      <c r="AA7483" s="1"/>
      <c r="AB7483" s="1"/>
      <c r="AC7483" s="1"/>
      <c r="AD7483" s="1"/>
      <c r="AE7483" s="1"/>
      <c r="AF7483" s="1"/>
    </row>
    <row r="7484">
      <c r="A7484" s="2" t="s">
        <v>37909</v>
      </c>
      <c r="B7484" s="8"/>
      <c r="C7484" s="8" t="s">
        <v>428</v>
      </c>
      <c r="D7484" s="2" t="s">
        <v>102</v>
      </c>
      <c r="E7484" s="9"/>
      <c r="F7484" s="4" t="b">
        <v>1</v>
      </c>
      <c r="G7484" s="2" t="s">
        <v>37910</v>
      </c>
      <c r="H7484" s="1"/>
      <c r="I7484" s="2" t="s">
        <v>24370</v>
      </c>
      <c r="J7484" s="2" t="s">
        <v>37911</v>
      </c>
      <c r="K7484" s="2"/>
      <c r="L7484" s="1"/>
      <c r="M7484" s="1"/>
      <c r="N7484" s="1"/>
      <c r="O7484" s="1"/>
      <c r="P7484" s="2" t="s">
        <v>770</v>
      </c>
      <c r="Q7484" s="2" t="s">
        <v>37912</v>
      </c>
      <c r="R7484" s="1"/>
      <c r="S7484" s="1"/>
      <c r="T7484" s="2" t="s">
        <v>37913</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37914</v>
      </c>
      <c r="H7485" s="1"/>
      <c r="I7485" s="1" t="s">
        <v>37915</v>
      </c>
      <c r="J7485" s="2" t="s">
        <v>37916</v>
      </c>
      <c r="K7485" s="2"/>
      <c r="L7485" s="2" t="s">
        <v>37917</v>
      </c>
      <c r="M7485" s="2" t="s">
        <v>37918</v>
      </c>
      <c r="N7485" s="1"/>
      <c r="O7485" s="1"/>
      <c r="P7485" s="2" t="s">
        <v>4399</v>
      </c>
      <c r="Q7485" s="2" t="s">
        <v>37919</v>
      </c>
      <c r="R7485" s="1"/>
      <c r="S7485" s="1"/>
      <c r="T7485" s="2" t="s">
        <v>37920</v>
      </c>
      <c r="U7485" s="1"/>
      <c r="V7485" s="1"/>
      <c r="W7485" s="1"/>
      <c r="X7485" s="1"/>
      <c r="Y7485" s="1"/>
      <c r="Z7485" s="1"/>
      <c r="AA7485" s="1"/>
      <c r="AB7485" s="1"/>
      <c r="AC7485" s="1"/>
      <c r="AD7485" s="1"/>
      <c r="AE7485" s="1"/>
      <c r="AF7485" s="1"/>
    </row>
    <row r="7486">
      <c r="A7486" s="1" t="s">
        <v>37921</v>
      </c>
      <c r="B7486" s="5"/>
      <c r="C7486" s="5" t="s">
        <v>428</v>
      </c>
      <c r="D7486" s="2" t="s">
        <v>6360</v>
      </c>
      <c r="E7486" s="9"/>
      <c r="F7486" s="4" t="b">
        <v>1</v>
      </c>
      <c r="G7486" s="2" t="s">
        <v>37922</v>
      </c>
      <c r="H7486" s="1"/>
      <c r="I7486" s="1" t="s">
        <v>37923</v>
      </c>
      <c r="J7486" s="1" t="s">
        <v>37924</v>
      </c>
      <c r="K7486" s="1"/>
      <c r="L7486" s="2" t="s">
        <v>37925</v>
      </c>
      <c r="M7486" s="1"/>
      <c r="N7486" s="1"/>
      <c r="O7486" s="1"/>
      <c r="P7486" s="1"/>
      <c r="Q7486" s="2" t="s">
        <v>37926</v>
      </c>
      <c r="R7486" s="1"/>
      <c r="S7486" s="2" t="s">
        <v>37927</v>
      </c>
      <c r="T7486" s="2" t="s">
        <v>37928</v>
      </c>
      <c r="U7486" s="2" t="s">
        <v>37929</v>
      </c>
      <c r="V7486" s="1"/>
      <c r="W7486" s="1"/>
      <c r="X7486" s="1"/>
      <c r="Y7486" s="1"/>
      <c r="Z7486" s="1"/>
      <c r="AA7486" s="1"/>
      <c r="AB7486" s="1"/>
      <c r="AC7486" s="1"/>
      <c r="AD7486" s="1"/>
      <c r="AE7486" s="1"/>
      <c r="AF7486" s="1"/>
    </row>
    <row r="7487">
      <c r="A7487" s="1" t="s">
        <v>37930</v>
      </c>
      <c r="B7487" s="5"/>
      <c r="C7487" s="5" t="s">
        <v>463</v>
      </c>
      <c r="D7487" s="1" t="s">
        <v>523</v>
      </c>
      <c r="E7487" s="7"/>
      <c r="F7487" s="11" t="b">
        <v>0</v>
      </c>
      <c r="G7487" s="2" t="s">
        <v>37931</v>
      </c>
      <c r="H7487" s="1"/>
      <c r="I7487" s="2" t="s">
        <v>37932</v>
      </c>
      <c r="J7487" s="2" t="s">
        <v>37933</v>
      </c>
      <c r="K7487" s="2"/>
      <c r="L7487" s="1"/>
      <c r="M7487" s="1"/>
      <c r="N7487" s="1"/>
      <c r="O7487" s="1"/>
      <c r="P7487" s="1"/>
      <c r="Q7487" s="1" t="s">
        <v>37934</v>
      </c>
      <c r="R7487" s="1"/>
      <c r="S7487" s="1"/>
      <c r="T7487" s="1"/>
      <c r="U7487" s="1"/>
      <c r="V7487" s="1"/>
      <c r="W7487" s="1"/>
      <c r="X7487" s="1"/>
      <c r="Y7487" s="1"/>
      <c r="Z7487" s="1"/>
      <c r="AA7487" s="1"/>
      <c r="AB7487" s="1"/>
      <c r="AC7487" s="1"/>
      <c r="AD7487" s="1"/>
      <c r="AE7487" s="1"/>
      <c r="AF7487" s="1"/>
    </row>
    <row r="7488">
      <c r="A7488" s="2" t="s">
        <v>37935</v>
      </c>
      <c r="B7488" s="8"/>
      <c r="C7488" s="8" t="s">
        <v>463</v>
      </c>
      <c r="D7488" s="2" t="s">
        <v>102</v>
      </c>
      <c r="E7488" s="6"/>
      <c r="F7488" s="11" t="b">
        <v>0</v>
      </c>
      <c r="G7488" s="2" t="s">
        <v>37936</v>
      </c>
      <c r="H7488" s="1"/>
      <c r="I7488" s="2" t="s">
        <v>37937</v>
      </c>
      <c r="J7488" s="2" t="s">
        <v>37938</v>
      </c>
      <c r="K7488" s="1"/>
      <c r="L7488" s="1"/>
      <c r="M7488" s="1"/>
      <c r="N7488" s="1"/>
      <c r="O7488" s="1"/>
      <c r="P7488" s="1"/>
      <c r="Q7488" s="2" t="s">
        <v>37939</v>
      </c>
      <c r="R7488" s="1"/>
      <c r="S7488" s="1"/>
      <c r="T7488" s="1"/>
      <c r="U7488" s="1"/>
      <c r="V7488" s="1"/>
      <c r="W7488" s="1"/>
      <c r="X7488" s="1"/>
      <c r="Y7488" s="1"/>
      <c r="Z7488" s="1"/>
      <c r="AA7488" s="1"/>
      <c r="AB7488" s="1"/>
      <c r="AC7488" s="1"/>
      <c r="AD7488" s="1"/>
      <c r="AE7488" s="1"/>
      <c r="AF7488" s="1"/>
    </row>
    <row r="7489">
      <c r="A7489" s="1" t="s">
        <v>37940</v>
      </c>
      <c r="B7489" s="5"/>
      <c r="C7489" s="5" t="s">
        <v>463</v>
      </c>
      <c r="D7489" s="2" t="s">
        <v>6360</v>
      </c>
      <c r="E7489" s="10"/>
      <c r="F7489" s="11" t="b">
        <v>0</v>
      </c>
      <c r="G7489" s="2" t="s">
        <v>37941</v>
      </c>
      <c r="H7489" s="1"/>
      <c r="I7489" s="2" t="s">
        <v>37942</v>
      </c>
      <c r="J7489" s="1" t="s">
        <v>37943</v>
      </c>
      <c r="K7489" s="1"/>
      <c r="L7489" s="1"/>
      <c r="M7489" s="1"/>
      <c r="N7489" s="1"/>
      <c r="O7489" s="1"/>
      <c r="P7489" s="1"/>
      <c r="Q7489" s="2" t="s">
        <v>37944</v>
      </c>
      <c r="R7489" s="1"/>
      <c r="S7489" s="1"/>
      <c r="T7489" s="1"/>
      <c r="U7489" s="1"/>
      <c r="V7489" s="1"/>
      <c r="W7489" s="1"/>
      <c r="X7489" s="1"/>
      <c r="Y7489" s="1"/>
      <c r="Z7489" s="1"/>
      <c r="AA7489" s="1"/>
      <c r="AB7489" s="1"/>
      <c r="AC7489" s="1"/>
      <c r="AD7489" s="1"/>
      <c r="AE7489" s="1"/>
      <c r="AF7489" s="1"/>
    </row>
    <row r="7490">
      <c r="A7490" s="1" t="s">
        <v>37945</v>
      </c>
      <c r="B7490" s="5"/>
      <c r="C7490" s="5" t="s">
        <v>463</v>
      </c>
      <c r="D7490" s="1" t="s">
        <v>523</v>
      </c>
      <c r="E7490" s="6"/>
      <c r="F7490" s="11" t="b">
        <v>0</v>
      </c>
      <c r="G7490" s="2" t="s">
        <v>37946</v>
      </c>
      <c r="H7490" s="1"/>
      <c r="I7490" s="2" t="s">
        <v>37947</v>
      </c>
      <c r="J7490" s="2" t="s">
        <v>37948</v>
      </c>
      <c r="K7490" s="2"/>
      <c r="L7490" s="1"/>
      <c r="M7490" s="1"/>
      <c r="N7490" s="1"/>
      <c r="O7490" s="1"/>
      <c r="P7490" s="1"/>
      <c r="Q7490" s="1" t="s">
        <v>37949</v>
      </c>
      <c r="R7490" s="1"/>
      <c r="S7490" s="1"/>
      <c r="T7490" s="1"/>
      <c r="U7490" s="1"/>
      <c r="V7490" s="1"/>
      <c r="W7490" s="1"/>
      <c r="X7490" s="1"/>
      <c r="Y7490" s="1"/>
      <c r="Z7490" s="1"/>
      <c r="AA7490" s="1"/>
      <c r="AB7490" s="1"/>
      <c r="AC7490" s="1"/>
      <c r="AD7490" s="1"/>
      <c r="AE7490" s="1"/>
      <c r="AF7490" s="1"/>
    </row>
    <row r="7491">
      <c r="A7491" s="2" t="s">
        <v>37950</v>
      </c>
      <c r="B7491" s="5"/>
      <c r="C7491" s="8" t="s">
        <v>463</v>
      </c>
      <c r="D7491" s="2" t="s">
        <v>523</v>
      </c>
      <c r="E7491" s="7"/>
      <c r="F7491" s="11" t="b">
        <v>0</v>
      </c>
      <c r="G7491" s="2" t="s">
        <v>37951</v>
      </c>
      <c r="H7491" s="1"/>
      <c r="I7491" s="2" t="s">
        <v>37952</v>
      </c>
      <c r="J7491" s="2" t="s">
        <v>37953</v>
      </c>
      <c r="K7491" s="1"/>
      <c r="L7491" s="1"/>
      <c r="M7491" s="1"/>
      <c r="N7491" s="1"/>
      <c r="O7491" s="1"/>
      <c r="P7491" s="1"/>
      <c r="Q7491" s="2" t="s">
        <v>37954</v>
      </c>
      <c r="R7491" s="1"/>
      <c r="S7491" s="1"/>
      <c r="T7491" s="1"/>
      <c r="U7491" s="1"/>
      <c r="V7491" s="1"/>
      <c r="W7491" s="1"/>
      <c r="X7491" s="1"/>
      <c r="Y7491" s="1"/>
      <c r="Z7491" s="1"/>
      <c r="AA7491" s="1"/>
      <c r="AB7491" s="1"/>
      <c r="AC7491" s="1"/>
      <c r="AD7491" s="1"/>
      <c r="AE7491" s="1"/>
      <c r="AF7491" s="1"/>
    </row>
    <row r="7492">
      <c r="A7492" s="1" t="s">
        <v>37955</v>
      </c>
      <c r="B7492" s="5"/>
      <c r="C7492" s="5" t="s">
        <v>463</v>
      </c>
      <c r="D7492" s="2" t="s">
        <v>102</v>
      </c>
      <c r="E7492" s="9"/>
      <c r="F7492" s="11" t="b">
        <v>0</v>
      </c>
      <c r="G7492" s="2" t="s">
        <v>37956</v>
      </c>
      <c r="H7492" s="1"/>
      <c r="I7492" s="2" t="s">
        <v>37957</v>
      </c>
      <c r="J7492" s="1" t="s">
        <v>37958</v>
      </c>
      <c r="K7492" s="1"/>
      <c r="L7492" s="1"/>
      <c r="M7492" s="1"/>
      <c r="N7492" s="1"/>
      <c r="O7492" s="1"/>
      <c r="P7492" s="2" t="s">
        <v>2385</v>
      </c>
      <c r="Q7492" s="2" t="s">
        <v>37959</v>
      </c>
      <c r="R7492" s="1"/>
      <c r="S7492" s="2" t="s">
        <v>37956</v>
      </c>
      <c r="T7492" s="2" t="s">
        <v>37960</v>
      </c>
      <c r="U7492" s="2" t="s">
        <v>37961</v>
      </c>
      <c r="V7492" s="1"/>
      <c r="W7492" s="1"/>
      <c r="X7492" s="1"/>
      <c r="Y7492" s="1"/>
      <c r="Z7492" s="1"/>
      <c r="AA7492" s="1"/>
      <c r="AB7492" s="1"/>
      <c r="AC7492" s="1"/>
      <c r="AD7492" s="1"/>
      <c r="AE7492" s="1"/>
      <c r="AF7492" s="1"/>
    </row>
    <row r="7493">
      <c r="A7493" s="2" t="s">
        <v>37962</v>
      </c>
      <c r="B7493" s="8"/>
      <c r="C7493" s="8" t="s">
        <v>463</v>
      </c>
      <c r="D7493" s="2" t="s">
        <v>102</v>
      </c>
      <c r="E7493" s="10"/>
      <c r="F7493" s="11" t="b">
        <v>0</v>
      </c>
      <c r="G7493" s="2" t="s">
        <v>37963</v>
      </c>
      <c r="H7493" s="1"/>
      <c r="I7493" s="2" t="s">
        <v>37964</v>
      </c>
      <c r="J7493" s="2" t="s">
        <v>37965</v>
      </c>
      <c r="K7493" s="2"/>
      <c r="L7493" s="1"/>
      <c r="M7493" s="1"/>
      <c r="N7493" s="1"/>
      <c r="O7493" s="1"/>
      <c r="P7493" s="1"/>
      <c r="Q7493" s="2" t="s">
        <v>37966</v>
      </c>
      <c r="R7493" s="1"/>
      <c r="S7493" s="2" t="s">
        <v>37967</v>
      </c>
      <c r="T7493" s="2" t="s">
        <v>37968</v>
      </c>
      <c r="U7493" s="2" t="s">
        <v>37969</v>
      </c>
      <c r="V7493" s="1"/>
      <c r="W7493" s="1"/>
      <c r="X7493" s="1"/>
      <c r="Y7493" s="1"/>
      <c r="Z7493" s="1"/>
      <c r="AA7493" s="1"/>
      <c r="AB7493" s="1"/>
      <c r="AC7493" s="1"/>
      <c r="AD7493" s="1"/>
      <c r="AE7493" s="1"/>
      <c r="AF7493" s="1"/>
    </row>
    <row r="7494">
      <c r="A7494" s="2" t="s">
        <v>37970</v>
      </c>
      <c r="B7494" s="8"/>
      <c r="C7494" s="8" t="s">
        <v>463</v>
      </c>
      <c r="D7494" s="2" t="s">
        <v>102</v>
      </c>
      <c r="E7494" s="6"/>
      <c r="F7494" s="11" t="b">
        <v>0</v>
      </c>
      <c r="G7494" s="2" t="s">
        <v>37971</v>
      </c>
      <c r="H7494" s="1"/>
      <c r="I7494" s="2" t="s">
        <v>37972</v>
      </c>
      <c r="J7494" s="2" t="s">
        <v>37973</v>
      </c>
      <c r="K7494" s="1"/>
      <c r="L7494" s="1"/>
      <c r="M7494" s="1"/>
      <c r="N7494" s="1"/>
      <c r="O7494" s="1"/>
      <c r="P7494" s="1"/>
      <c r="Q7494" s="2" t="s">
        <v>37974</v>
      </c>
      <c r="R7494" s="1"/>
      <c r="S7494" s="1"/>
      <c r="T7494" s="1"/>
      <c r="U7494" s="1"/>
      <c r="V7494" s="1"/>
      <c r="W7494" s="1"/>
      <c r="X7494" s="1"/>
      <c r="Y7494" s="1"/>
      <c r="Z7494" s="1"/>
      <c r="AA7494" s="1"/>
      <c r="AB7494" s="1"/>
      <c r="AC7494" s="1"/>
      <c r="AD7494" s="1"/>
      <c r="AE7494" s="1"/>
      <c r="AF7494" s="1"/>
    </row>
    <row r="7495">
      <c r="A7495" s="1" t="s">
        <v>37975</v>
      </c>
      <c r="B7495" s="5"/>
      <c r="C7495" s="5" t="s">
        <v>463</v>
      </c>
      <c r="D7495" s="1" t="s">
        <v>523</v>
      </c>
      <c r="E7495" s="7"/>
      <c r="F7495" s="11" t="b">
        <v>0</v>
      </c>
      <c r="G7495" s="2" t="s">
        <v>37976</v>
      </c>
      <c r="H7495" s="1"/>
      <c r="I7495" s="2" t="s">
        <v>37977</v>
      </c>
      <c r="J7495" s="2" t="s">
        <v>37978</v>
      </c>
      <c r="K7495" s="2"/>
      <c r="L7495" s="1"/>
      <c r="M7495" s="1"/>
      <c r="N7495" s="1"/>
      <c r="O7495" s="1"/>
      <c r="P7495" s="1"/>
      <c r="Q7495" s="1" t="s">
        <v>37979</v>
      </c>
      <c r="R7495" s="1"/>
      <c r="S7495" s="1"/>
      <c r="T7495" s="1"/>
      <c r="U7495" s="1"/>
      <c r="V7495" s="1"/>
      <c r="W7495" s="1"/>
      <c r="X7495" s="1"/>
      <c r="Y7495" s="1"/>
      <c r="Z7495" s="1"/>
      <c r="AA7495" s="1"/>
      <c r="AB7495" s="1"/>
      <c r="AC7495" s="1"/>
      <c r="AD7495" s="1"/>
      <c r="AE7495" s="1"/>
      <c r="AF7495" s="1"/>
    </row>
    <row r="7496">
      <c r="A7496" s="1" t="s">
        <v>37980</v>
      </c>
      <c r="B7496" s="5"/>
      <c r="C7496" s="5" t="s">
        <v>463</v>
      </c>
      <c r="D7496" s="2" t="s">
        <v>102</v>
      </c>
      <c r="E7496" s="9"/>
      <c r="F7496" s="11" t="b">
        <v>0</v>
      </c>
      <c r="G7496" s="2" t="s">
        <v>37981</v>
      </c>
      <c r="H7496" s="1"/>
      <c r="I7496" s="2" t="s">
        <v>37981</v>
      </c>
      <c r="J7496" s="2" t="s">
        <v>37982</v>
      </c>
      <c r="K7496" s="2"/>
      <c r="L7496" s="1"/>
      <c r="M7496" s="1"/>
      <c r="N7496" s="1"/>
      <c r="O7496" s="1"/>
      <c r="P7496" s="1"/>
      <c r="Q7496" s="1" t="s">
        <v>37983</v>
      </c>
      <c r="R7496" s="1"/>
      <c r="S7496" s="1"/>
      <c r="T7496" s="1"/>
      <c r="U7496" s="1"/>
      <c r="V7496" s="1"/>
      <c r="W7496" s="1"/>
      <c r="X7496" s="1"/>
      <c r="Y7496" s="1"/>
      <c r="Z7496" s="1"/>
      <c r="AA7496" s="1"/>
      <c r="AB7496" s="1"/>
      <c r="AC7496" s="1"/>
      <c r="AD7496" s="1"/>
      <c r="AE7496" s="1"/>
      <c r="AF7496" s="1"/>
    </row>
    <row r="7497">
      <c r="A7497" s="2" t="s">
        <v>37984</v>
      </c>
      <c r="B7497" s="8"/>
      <c r="C7497" s="8" t="s">
        <v>463</v>
      </c>
      <c r="D7497" s="2" t="s">
        <v>102</v>
      </c>
      <c r="E7497" s="10"/>
      <c r="F7497" s="11" t="b">
        <v>0</v>
      </c>
      <c r="G7497" s="2" t="s">
        <v>37985</v>
      </c>
      <c r="H7497" s="1"/>
      <c r="I7497" s="2" t="s">
        <v>37986</v>
      </c>
      <c r="J7497" s="2" t="s">
        <v>37987</v>
      </c>
      <c r="K7497" s="2"/>
      <c r="L7497" s="1"/>
      <c r="M7497" s="1"/>
      <c r="N7497" s="1"/>
      <c r="O7497" s="1"/>
      <c r="P7497" s="1"/>
      <c r="Q7497" s="2" t="s">
        <v>37988</v>
      </c>
      <c r="R7497" s="1"/>
      <c r="S7497" s="1"/>
      <c r="T7497" s="1"/>
      <c r="U7497" s="1"/>
      <c r="V7497" s="1"/>
      <c r="W7497" s="1"/>
      <c r="X7497" s="1"/>
      <c r="Y7497" s="1"/>
      <c r="Z7497" s="1"/>
      <c r="AA7497" s="1"/>
      <c r="AB7497" s="1"/>
      <c r="AC7497" s="1"/>
      <c r="AD7497" s="1"/>
      <c r="AE7497" s="1"/>
      <c r="AF7497" s="1"/>
    </row>
    <row r="7498">
      <c r="A7498" s="1" t="s">
        <v>37989</v>
      </c>
      <c r="B7498" s="5"/>
      <c r="C7498" s="5" t="s">
        <v>463</v>
      </c>
      <c r="D7498" s="2" t="s">
        <v>102</v>
      </c>
      <c r="E7498" s="9"/>
      <c r="F7498" s="11" t="b">
        <v>0</v>
      </c>
      <c r="G7498" s="2" t="s">
        <v>37981</v>
      </c>
      <c r="H7498" s="1"/>
      <c r="I7498" s="2" t="s">
        <v>37981</v>
      </c>
      <c r="J7498" s="2" t="s">
        <v>37990</v>
      </c>
      <c r="K7498" s="2"/>
      <c r="L7498" s="1"/>
      <c r="M7498" s="1"/>
      <c r="N7498" s="1"/>
      <c r="O7498" s="1"/>
      <c r="P7498" s="1"/>
      <c r="Q7498" s="1" t="s">
        <v>37991</v>
      </c>
      <c r="R7498" s="1"/>
      <c r="S7498" s="1"/>
      <c r="T7498" s="1"/>
      <c r="U7498" s="1"/>
      <c r="V7498" s="1"/>
      <c r="W7498" s="1"/>
      <c r="X7498" s="1"/>
      <c r="Y7498" s="1"/>
      <c r="Z7498" s="1"/>
      <c r="AA7498" s="1"/>
      <c r="AB7498" s="1"/>
      <c r="AC7498" s="1"/>
      <c r="AD7498" s="1"/>
      <c r="AE7498" s="1"/>
      <c r="AF7498" s="1"/>
    </row>
    <row r="7499">
      <c r="A7499" s="1" t="s">
        <v>37992</v>
      </c>
      <c r="B7499" s="5"/>
      <c r="C7499" s="5" t="s">
        <v>463</v>
      </c>
      <c r="D7499" s="1" t="s">
        <v>523</v>
      </c>
      <c r="E7499" s="7"/>
      <c r="F7499" s="11" t="b">
        <v>0</v>
      </c>
      <c r="G7499" s="2" t="s">
        <v>37993</v>
      </c>
      <c r="H7499" s="1"/>
      <c r="I7499" s="2" t="s">
        <v>37994</v>
      </c>
      <c r="J7499" s="2" t="s">
        <v>37995</v>
      </c>
      <c r="K7499" s="2"/>
      <c r="L7499" s="1"/>
      <c r="M7499" s="1"/>
      <c r="N7499" s="1"/>
      <c r="O7499" s="1"/>
      <c r="P7499" s="1"/>
      <c r="Q7499" s="1" t="s">
        <v>37996</v>
      </c>
      <c r="R7499" s="1"/>
      <c r="S7499" s="1"/>
      <c r="T7499" s="1"/>
      <c r="U7499" s="1"/>
      <c r="V7499" s="1"/>
      <c r="W7499" s="1"/>
      <c r="X7499" s="1"/>
      <c r="Y7499" s="1"/>
      <c r="Z7499" s="1"/>
      <c r="AA7499" s="1"/>
      <c r="AB7499" s="1"/>
      <c r="AC7499" s="1"/>
      <c r="AD7499" s="1"/>
      <c r="AE7499" s="1"/>
      <c r="AF7499" s="1"/>
    </row>
    <row r="7500">
      <c r="A7500" s="2" t="s">
        <v>37997</v>
      </c>
      <c r="B7500" s="8"/>
      <c r="C7500" s="8" t="s">
        <v>428</v>
      </c>
      <c r="D7500" s="2" t="s">
        <v>1156</v>
      </c>
      <c r="E7500" s="6"/>
      <c r="F7500" s="11" t="b">
        <v>0</v>
      </c>
      <c r="G7500" s="2" t="s">
        <v>37998</v>
      </c>
      <c r="H7500" s="1"/>
      <c r="I7500" s="2" t="s">
        <v>37999</v>
      </c>
      <c r="J7500" s="2" t="s">
        <v>38000</v>
      </c>
      <c r="K7500" s="1"/>
      <c r="L7500" s="1"/>
      <c r="M7500" s="1"/>
      <c r="N7500" s="1"/>
      <c r="O7500" s="1"/>
      <c r="P7500" s="2" t="s">
        <v>3266</v>
      </c>
      <c r="Q7500" s="2" t="s">
        <v>38001</v>
      </c>
      <c r="R7500" s="1"/>
      <c r="S7500" s="1"/>
      <c r="T7500" s="1"/>
      <c r="U7500" s="1"/>
      <c r="V7500" s="1"/>
      <c r="W7500" s="1"/>
      <c r="X7500" s="1"/>
      <c r="Y7500" s="1"/>
      <c r="Z7500" s="1"/>
      <c r="AA7500" s="1"/>
      <c r="AB7500" s="1"/>
      <c r="AC7500" s="1"/>
      <c r="AD7500" s="1"/>
      <c r="AE7500" s="1"/>
      <c r="AF7500" s="1"/>
    </row>
    <row r="7501">
      <c r="A7501" s="1" t="s">
        <v>38002</v>
      </c>
      <c r="B7501" s="5"/>
      <c r="C7501" s="5" t="s">
        <v>428</v>
      </c>
      <c r="D7501" s="2" t="s">
        <v>102</v>
      </c>
      <c r="E7501" s="10"/>
      <c r="F7501" s="4" t="b">
        <v>1</v>
      </c>
      <c r="G7501" s="2" t="s">
        <v>38003</v>
      </c>
      <c r="H7501" s="1"/>
      <c r="I7501" s="1" t="s">
        <v>38004</v>
      </c>
      <c r="J7501" s="2" t="s">
        <v>38005</v>
      </c>
      <c r="K7501" s="2"/>
      <c r="L7501" s="1"/>
      <c r="M7501" s="1"/>
      <c r="N7501" s="1"/>
      <c r="O7501" s="1"/>
      <c r="P7501" s="2" t="s">
        <v>3287</v>
      </c>
      <c r="Q7501" s="2" t="s">
        <v>38006</v>
      </c>
      <c r="R7501" s="1"/>
      <c r="S7501" s="1"/>
      <c r="T7501" s="1"/>
      <c r="U7501" s="1"/>
      <c r="V7501" s="1"/>
      <c r="W7501" s="1"/>
      <c r="X7501" s="1"/>
      <c r="Y7501" s="1"/>
      <c r="Z7501" s="1"/>
      <c r="AA7501" s="1"/>
      <c r="AB7501" s="1"/>
      <c r="AC7501" s="1"/>
      <c r="AD7501" s="1"/>
      <c r="AE7501" s="1"/>
      <c r="AF7501" s="1"/>
    </row>
    <row r="7502">
      <c r="A7502" s="2" t="s">
        <v>38007</v>
      </c>
      <c r="B7502" s="8"/>
      <c r="C7502" s="8" t="s">
        <v>428</v>
      </c>
      <c r="D7502" s="2" t="s">
        <v>102</v>
      </c>
      <c r="E7502" s="6"/>
      <c r="F7502" s="11" t="b">
        <v>0</v>
      </c>
      <c r="G7502" s="2" t="s">
        <v>38008</v>
      </c>
      <c r="H7502" s="1"/>
      <c r="I7502" s="2" t="s">
        <v>38009</v>
      </c>
      <c r="J7502" s="2" t="s">
        <v>38010</v>
      </c>
      <c r="K7502" s="1"/>
      <c r="L7502" s="1"/>
      <c r="M7502" s="1"/>
      <c r="N7502" s="1"/>
      <c r="O7502" s="1"/>
      <c r="P7502" s="2" t="s">
        <v>1905</v>
      </c>
      <c r="Q7502" s="2" t="s">
        <v>38011</v>
      </c>
      <c r="R7502" s="1"/>
      <c r="S7502" s="2" t="s">
        <v>38012</v>
      </c>
      <c r="T7502" s="2" t="s">
        <v>38013</v>
      </c>
      <c r="U7502" s="2" t="s">
        <v>38014</v>
      </c>
      <c r="V7502" s="1"/>
      <c r="W7502" s="1"/>
      <c r="X7502" s="1"/>
      <c r="Y7502" s="1"/>
      <c r="Z7502" s="1"/>
      <c r="AA7502" s="1"/>
      <c r="AB7502" s="1"/>
      <c r="AC7502" s="1"/>
      <c r="AD7502" s="1"/>
      <c r="AE7502" s="1"/>
      <c r="AF7502" s="1"/>
    </row>
    <row r="7503">
      <c r="A7503" s="1" t="s">
        <v>38015</v>
      </c>
      <c r="B7503" s="5"/>
      <c r="C7503" s="5" t="s">
        <v>428</v>
      </c>
      <c r="D7503" s="2" t="s">
        <v>102</v>
      </c>
      <c r="E7503" s="10"/>
      <c r="F7503" s="4" t="b">
        <v>1</v>
      </c>
      <c r="G7503" s="2" t="s">
        <v>38016</v>
      </c>
      <c r="H7503" s="1"/>
      <c r="I7503" s="1" t="s">
        <v>38017</v>
      </c>
      <c r="J7503" s="1" t="s">
        <v>38018</v>
      </c>
      <c r="K7503" s="1"/>
      <c r="L7503" s="1"/>
      <c r="M7503" s="1"/>
      <c r="N7503" s="1"/>
      <c r="O7503" s="1"/>
      <c r="P7503" s="2" t="s">
        <v>8465</v>
      </c>
      <c r="Q7503" s="2" t="s">
        <v>38019</v>
      </c>
      <c r="R7503" s="1"/>
      <c r="S7503" s="1"/>
      <c r="T7503" s="1"/>
      <c r="U7503" s="1"/>
      <c r="V7503" s="1"/>
      <c r="W7503" s="1"/>
      <c r="X7503" s="1"/>
      <c r="Y7503" s="1"/>
      <c r="Z7503" s="1"/>
      <c r="AA7503" s="1"/>
      <c r="AB7503" s="1"/>
      <c r="AC7503" s="1"/>
      <c r="AD7503" s="1"/>
      <c r="AE7503" s="1"/>
      <c r="AF7503" s="1"/>
    </row>
    <row r="7504">
      <c r="A7504" s="2" t="s">
        <v>38020</v>
      </c>
      <c r="B7504" s="8"/>
      <c r="C7504" s="8" t="s">
        <v>474</v>
      </c>
      <c r="D7504" s="2" t="s">
        <v>475</v>
      </c>
      <c r="E7504" s="6"/>
      <c r="F7504" s="11" t="b">
        <v>0</v>
      </c>
      <c r="G7504" s="2" t="s">
        <v>38021</v>
      </c>
      <c r="H7504" s="1"/>
      <c r="I7504" s="2" t="s">
        <v>38020</v>
      </c>
      <c r="J7504" s="2" t="s">
        <v>38020</v>
      </c>
      <c r="K7504" s="1"/>
      <c r="L7504" s="1"/>
      <c r="M7504" s="1"/>
      <c r="N7504" s="1"/>
      <c r="O7504" s="1"/>
      <c r="P7504" s="2" t="s">
        <v>477</v>
      </c>
      <c r="Q7504" s="2" t="s">
        <v>38022</v>
      </c>
      <c r="R7504" s="1"/>
      <c r="S7504" s="1"/>
      <c r="T7504" s="2" t="s">
        <v>38023</v>
      </c>
      <c r="U7504" s="2" t="s">
        <v>38024</v>
      </c>
      <c r="V7504" s="1"/>
      <c r="W7504" s="1"/>
      <c r="X7504" s="1"/>
      <c r="Y7504" s="1"/>
      <c r="Z7504" s="1"/>
      <c r="AA7504" s="1"/>
      <c r="AB7504" s="1"/>
      <c r="AC7504" s="1"/>
      <c r="AD7504" s="1"/>
      <c r="AE7504" s="1"/>
      <c r="AF7504" s="1"/>
    </row>
    <row r="7505">
      <c r="A7505" s="1" t="s">
        <v>38025</v>
      </c>
      <c r="B7505" s="5"/>
      <c r="C7505" s="5" t="s">
        <v>428</v>
      </c>
      <c r="D7505" s="2" t="s">
        <v>102</v>
      </c>
      <c r="E7505" s="10"/>
      <c r="F7505" s="4" t="b">
        <v>1</v>
      </c>
      <c r="G7505" s="2" t="s">
        <v>38026</v>
      </c>
      <c r="H7505" s="1"/>
      <c r="I7505" s="1" t="s">
        <v>38027</v>
      </c>
      <c r="J7505" s="1" t="s">
        <v>38028</v>
      </c>
      <c r="K7505" s="1"/>
      <c r="L7505" s="1"/>
      <c r="M7505" s="1"/>
      <c r="N7505" s="1"/>
      <c r="O7505" s="1"/>
      <c r="P7505" s="1"/>
      <c r="Q7505" s="2" t="s">
        <v>38029</v>
      </c>
      <c r="R7505" s="1"/>
      <c r="S7505" s="1"/>
      <c r="T7505" s="1"/>
      <c r="U7505" s="1"/>
      <c r="V7505" s="1"/>
      <c r="W7505" s="1"/>
      <c r="X7505" s="1"/>
      <c r="Y7505" s="1"/>
      <c r="Z7505" s="1"/>
      <c r="AA7505" s="1"/>
      <c r="AB7505" s="1"/>
      <c r="AC7505" s="1"/>
      <c r="AD7505" s="1"/>
      <c r="AE7505" s="1"/>
      <c r="AF7505" s="1"/>
    </row>
    <row r="7506">
      <c r="A7506" s="1" t="s">
        <v>38030</v>
      </c>
      <c r="B7506" s="5"/>
      <c r="C7506" s="5" t="s">
        <v>463</v>
      </c>
      <c r="D7506" s="1" t="s">
        <v>523</v>
      </c>
      <c r="E7506" s="6"/>
      <c r="F7506" s="11" t="b">
        <v>0</v>
      </c>
      <c r="G7506" s="2" t="s">
        <v>38031</v>
      </c>
      <c r="H7506" s="1"/>
      <c r="I7506" s="2" t="s">
        <v>38032</v>
      </c>
      <c r="J7506" s="2" t="s">
        <v>38033</v>
      </c>
      <c r="K7506" s="2"/>
      <c r="L7506" s="1"/>
      <c r="M7506" s="1"/>
      <c r="N7506" s="1"/>
      <c r="O7506" s="1"/>
      <c r="P7506" s="2" t="s">
        <v>3287</v>
      </c>
      <c r="Q7506" s="1" t="s">
        <v>38034</v>
      </c>
      <c r="R7506" s="1"/>
      <c r="S7506" s="1"/>
      <c r="T7506" s="1"/>
      <c r="U7506" s="1"/>
      <c r="V7506" s="1"/>
      <c r="W7506" s="1"/>
      <c r="X7506" s="1"/>
      <c r="Y7506" s="1"/>
      <c r="Z7506" s="1"/>
      <c r="AA7506" s="1"/>
      <c r="AB7506" s="1"/>
      <c r="AC7506" s="1"/>
      <c r="AD7506" s="1"/>
      <c r="AE7506" s="1"/>
      <c r="AF7506" s="1"/>
    </row>
    <row r="7507">
      <c r="A7507" s="1" t="s">
        <v>38035</v>
      </c>
      <c r="B7507" s="5"/>
      <c r="C7507" s="5" t="s">
        <v>428</v>
      </c>
      <c r="D7507" s="2" t="s">
        <v>102</v>
      </c>
      <c r="E7507" s="10"/>
      <c r="F7507" s="4" t="b">
        <v>1</v>
      </c>
      <c r="G7507" s="2" t="s">
        <v>38036</v>
      </c>
      <c r="H7507" s="1"/>
      <c r="I7507" s="1" t="s">
        <v>38037</v>
      </c>
      <c r="J7507" s="2" t="s">
        <v>38038</v>
      </c>
      <c r="K7507" s="2"/>
      <c r="L7507" s="1"/>
      <c r="M7507" s="1"/>
      <c r="N7507" s="1"/>
      <c r="O7507" s="1"/>
      <c r="P7507" s="1"/>
      <c r="Q7507" s="2" t="s">
        <v>38039</v>
      </c>
      <c r="R7507" s="1"/>
      <c r="S7507" s="1"/>
      <c r="T7507" s="1"/>
      <c r="U7507" s="1"/>
      <c r="V7507" s="1"/>
      <c r="W7507" s="1"/>
      <c r="X7507" s="1"/>
      <c r="Y7507" s="1"/>
      <c r="Z7507" s="1"/>
      <c r="AA7507" s="1"/>
      <c r="AB7507" s="1"/>
      <c r="AC7507" s="1"/>
      <c r="AD7507" s="1"/>
      <c r="AE7507" s="1"/>
      <c r="AF7507" s="1"/>
    </row>
    <row r="7508">
      <c r="A7508" s="2" t="s">
        <v>38040</v>
      </c>
      <c r="B7508" s="8"/>
      <c r="C7508" s="8" t="s">
        <v>474</v>
      </c>
      <c r="D7508" s="2" t="s">
        <v>475</v>
      </c>
      <c r="E7508" s="6"/>
      <c r="F7508" s="11" t="b">
        <v>0</v>
      </c>
      <c r="G7508" s="2" t="s">
        <v>38041</v>
      </c>
      <c r="H7508" s="1"/>
      <c r="I7508" s="2" t="s">
        <v>38042</v>
      </c>
      <c r="J7508" s="2" t="s">
        <v>38043</v>
      </c>
      <c r="K7508" s="1"/>
      <c r="L7508" s="1"/>
      <c r="M7508" s="1"/>
      <c r="N7508" s="1"/>
      <c r="O7508" s="1"/>
      <c r="P7508" s="1"/>
      <c r="Q7508" s="2" t="s">
        <v>38044</v>
      </c>
      <c r="R7508" s="1"/>
      <c r="S7508" s="1"/>
      <c r="T7508" s="1"/>
      <c r="U7508" s="1"/>
      <c r="V7508" s="1"/>
      <c r="W7508" s="1"/>
      <c r="X7508" s="1"/>
      <c r="Y7508" s="1"/>
      <c r="Z7508" s="1"/>
      <c r="AA7508" s="1"/>
      <c r="AB7508" s="1"/>
      <c r="AC7508" s="1"/>
      <c r="AD7508" s="1"/>
      <c r="AE7508" s="1"/>
      <c r="AF7508" s="1"/>
    </row>
    <row r="7509">
      <c r="A7509" s="1" t="s">
        <v>38045</v>
      </c>
      <c r="B7509" s="5"/>
      <c r="C7509" s="5" t="s">
        <v>428</v>
      </c>
      <c r="D7509" s="2" t="s">
        <v>102</v>
      </c>
      <c r="E7509" s="10"/>
      <c r="F7509" s="4" t="b">
        <v>1</v>
      </c>
      <c r="G7509" s="2" t="s">
        <v>38046</v>
      </c>
      <c r="H7509" s="1"/>
      <c r="I7509" s="1" t="s">
        <v>38047</v>
      </c>
      <c r="J7509" s="2" t="s">
        <v>38048</v>
      </c>
      <c r="K7509" s="2"/>
      <c r="L7509" s="2" t="s">
        <v>38049</v>
      </c>
      <c r="M7509" s="1"/>
      <c r="N7509" s="1"/>
      <c r="O7509" s="1"/>
      <c r="P7509" s="1" t="s">
        <v>1594</v>
      </c>
      <c r="Q7509" s="2" t="s">
        <v>38050</v>
      </c>
      <c r="R7509" s="1"/>
      <c r="S7509" s="2" t="s">
        <v>38051</v>
      </c>
      <c r="T7509" s="2" t="s">
        <v>38052</v>
      </c>
      <c r="U7509" s="2" t="s">
        <v>38053</v>
      </c>
      <c r="V7509" s="1"/>
      <c r="W7509" s="1"/>
      <c r="X7509" s="1"/>
      <c r="Y7509" s="1"/>
      <c r="Z7509" s="1"/>
      <c r="AA7509" s="1"/>
      <c r="AB7509" s="1"/>
      <c r="AC7509" s="1"/>
      <c r="AD7509" s="1"/>
      <c r="AE7509" s="1"/>
      <c r="AF7509" s="1"/>
    </row>
    <row r="7510">
      <c r="A7510" s="2" t="s">
        <v>37918</v>
      </c>
      <c r="B7510" s="8"/>
      <c r="C7510" s="8" t="s">
        <v>428</v>
      </c>
      <c r="D7510" s="2" t="s">
        <v>102</v>
      </c>
      <c r="E7510" s="6"/>
      <c r="F7510" s="11" t="b">
        <v>0</v>
      </c>
      <c r="G7510" s="2" t="s">
        <v>38054</v>
      </c>
      <c r="H7510" s="1"/>
      <c r="I7510" s="2" t="s">
        <v>38055</v>
      </c>
      <c r="J7510" s="4" t="s">
        <v>38056</v>
      </c>
      <c r="K7510" s="1"/>
      <c r="L7510" s="1"/>
      <c r="M7510" s="1"/>
      <c r="N7510" s="1"/>
      <c r="O7510" s="1"/>
      <c r="P7510" s="1"/>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428</v>
      </c>
      <c r="D7511" s="2" t="s">
        <v>102</v>
      </c>
      <c r="E7511" s="10"/>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38063</v>
      </c>
      <c r="H7512" s="1"/>
      <c r="I7512" s="1" t="s">
        <v>38064</v>
      </c>
      <c r="J7512" s="2" t="s">
        <v>38065</v>
      </c>
      <c r="K7512" s="2"/>
      <c r="L7512" s="1"/>
      <c r="M7512" s="1"/>
      <c r="N7512" s="1"/>
      <c r="O7512" s="1"/>
      <c r="P7512" s="1"/>
      <c r="Q7512" s="2" t="s">
        <v>38066</v>
      </c>
      <c r="R7512" s="1"/>
      <c r="S7512" s="1"/>
      <c r="T7512" s="1"/>
      <c r="U7512" s="1"/>
      <c r="V7512" s="1"/>
      <c r="W7512" s="1"/>
      <c r="X7512" s="1"/>
      <c r="Y7512" s="1"/>
      <c r="Z7512" s="1"/>
      <c r="AA7512" s="1"/>
      <c r="AB7512" s="1"/>
      <c r="AC7512" s="1"/>
      <c r="AD7512" s="1"/>
      <c r="AE7512" s="1"/>
      <c r="AF7512" s="1"/>
    </row>
    <row r="7513">
      <c r="A7513" s="1" t="s">
        <v>38067</v>
      </c>
      <c r="B7513" s="8"/>
      <c r="C7513" s="8" t="s">
        <v>474</v>
      </c>
      <c r="D7513" s="2" t="s">
        <v>475</v>
      </c>
      <c r="E7513" s="10"/>
      <c r="F7513" s="4" t="b">
        <v>1</v>
      </c>
      <c r="G7513" s="2" t="s">
        <v>38067</v>
      </c>
      <c r="H7513" s="1"/>
      <c r="I7513" s="1" t="s">
        <v>38067</v>
      </c>
      <c r="J7513" s="1" t="s">
        <v>38067</v>
      </c>
      <c r="K7513" s="1"/>
      <c r="L7513" s="1"/>
      <c r="M7513" s="1"/>
      <c r="N7513" s="1"/>
      <c r="O7513" s="1"/>
      <c r="P7513" s="1"/>
      <c r="Q7513" s="1" t="s">
        <v>38068</v>
      </c>
      <c r="R7513" s="1"/>
      <c r="S7513" s="1"/>
      <c r="T7513" s="2" t="s">
        <v>38069</v>
      </c>
      <c r="U7513" s="1"/>
      <c r="V7513" s="1"/>
      <c r="W7513" s="1"/>
      <c r="X7513" s="1"/>
      <c r="Y7513" s="1"/>
      <c r="Z7513" s="1"/>
      <c r="AA7513" s="1"/>
      <c r="AB7513" s="1"/>
      <c r="AC7513" s="1"/>
      <c r="AD7513" s="1"/>
      <c r="AE7513" s="1"/>
      <c r="AF7513" s="1"/>
    </row>
    <row r="7514">
      <c r="A7514" s="1" t="s">
        <v>38070</v>
      </c>
      <c r="B7514" s="5"/>
      <c r="C7514" s="5" t="s">
        <v>428</v>
      </c>
      <c r="D7514" s="2" t="s">
        <v>464</v>
      </c>
      <c r="E7514" s="9"/>
      <c r="F7514" s="4" t="b">
        <v>1</v>
      </c>
      <c r="G7514" s="2" t="s">
        <v>38071</v>
      </c>
      <c r="H7514" s="1"/>
      <c r="I7514" s="1" t="s">
        <v>38072</v>
      </c>
      <c r="J7514" s="1" t="s">
        <v>38073</v>
      </c>
      <c r="K7514" s="1"/>
      <c r="L7514" s="1"/>
      <c r="M7514" s="1"/>
      <c r="N7514" s="1"/>
      <c r="O7514" s="1"/>
      <c r="P7514" s="1"/>
      <c r="Q7514" s="2" t="s">
        <v>38074</v>
      </c>
      <c r="R7514" s="1"/>
      <c r="S7514" s="1"/>
      <c r="T7514" s="1"/>
      <c r="U7514" s="1"/>
      <c r="V7514" s="1"/>
      <c r="W7514" s="1"/>
      <c r="X7514" s="1"/>
      <c r="Y7514" s="1"/>
      <c r="Z7514" s="1"/>
      <c r="AA7514" s="1"/>
      <c r="AB7514" s="1"/>
      <c r="AC7514" s="1"/>
      <c r="AD7514" s="1"/>
      <c r="AE7514" s="1"/>
      <c r="AF7514" s="1"/>
    </row>
    <row r="7515">
      <c r="A7515" s="2" t="s">
        <v>38075</v>
      </c>
      <c r="B7515" s="8"/>
      <c r="C7515" s="8" t="s">
        <v>463</v>
      </c>
      <c r="D7515" s="2" t="s">
        <v>102</v>
      </c>
      <c r="E7515" s="10"/>
      <c r="F7515" s="11" t="b">
        <v>0</v>
      </c>
      <c r="G7515" s="2" t="s">
        <v>38076</v>
      </c>
      <c r="H7515" s="1"/>
      <c r="I7515" s="4" t="s">
        <v>38077</v>
      </c>
      <c r="J7515" s="2" t="s">
        <v>38078</v>
      </c>
      <c r="K7515" s="2"/>
      <c r="L7515" s="1"/>
      <c r="M7515" s="1"/>
      <c r="N7515" s="1"/>
      <c r="O7515" s="1"/>
      <c r="P7515" s="1"/>
      <c r="Q7515" s="2" t="s">
        <v>38079</v>
      </c>
      <c r="R7515" s="1"/>
      <c r="S7515" s="1"/>
      <c r="T7515" s="1"/>
      <c r="U7515" s="1"/>
      <c r="V7515" s="1"/>
      <c r="W7515" s="1"/>
      <c r="X7515" s="1"/>
      <c r="Y7515" s="1"/>
      <c r="Z7515" s="1"/>
      <c r="AA7515" s="1"/>
      <c r="AB7515" s="1"/>
      <c r="AC7515" s="1"/>
      <c r="AD7515" s="1"/>
      <c r="AE7515" s="1"/>
      <c r="AF7515" s="1"/>
    </row>
    <row r="7516">
      <c r="A7516" s="1" t="s">
        <v>38080</v>
      </c>
      <c r="B7516" s="5"/>
      <c r="C7516" s="5" t="s">
        <v>428</v>
      </c>
      <c r="D7516" s="2" t="s">
        <v>102</v>
      </c>
      <c r="E7516" s="9"/>
      <c r="F7516" s="4" t="b">
        <v>1</v>
      </c>
      <c r="G7516" s="2" t="s">
        <v>38081</v>
      </c>
      <c r="H7516" s="1"/>
      <c r="I7516" s="2" t="s">
        <v>38082</v>
      </c>
      <c r="J7516" s="2" t="s">
        <v>38083</v>
      </c>
      <c r="K7516" s="2"/>
      <c r="L7516" s="1"/>
      <c r="M7516" s="1"/>
      <c r="N7516" s="1"/>
      <c r="O7516" s="1"/>
      <c r="P7516" s="2" t="s">
        <v>770</v>
      </c>
      <c r="Q7516" s="2" t="s">
        <v>38084</v>
      </c>
      <c r="R7516" s="1"/>
      <c r="S7516" s="2" t="s">
        <v>38085</v>
      </c>
      <c r="T7516" s="2"/>
      <c r="U7516" s="2" t="s">
        <v>38086</v>
      </c>
      <c r="V7516" s="1"/>
      <c r="W7516" s="1"/>
      <c r="X7516" s="1"/>
      <c r="Y7516" s="1"/>
      <c r="Z7516" s="1"/>
      <c r="AA7516" s="1"/>
      <c r="AB7516" s="1"/>
      <c r="AC7516" s="1"/>
      <c r="AD7516" s="1"/>
      <c r="AE7516" s="1"/>
      <c r="AF7516" s="1"/>
    </row>
    <row r="7517">
      <c r="A7517" s="1" t="s">
        <v>38087</v>
      </c>
      <c r="B7517" s="5"/>
      <c r="C7517" s="5" t="s">
        <v>463</v>
      </c>
      <c r="D7517" s="2" t="s">
        <v>102</v>
      </c>
      <c r="E7517" s="10"/>
      <c r="F7517" s="11" t="b">
        <v>0</v>
      </c>
      <c r="G7517" s="2" t="s">
        <v>38088</v>
      </c>
      <c r="H7517" s="1"/>
      <c r="I7517" s="2" t="s">
        <v>38089</v>
      </c>
      <c r="J7517" s="2" t="s">
        <v>38090</v>
      </c>
      <c r="K7517" s="2"/>
      <c r="L7517" s="1"/>
      <c r="M7517" s="1"/>
      <c r="N7517" s="1"/>
      <c r="O7517" s="1"/>
      <c r="P7517" s="1"/>
      <c r="Q7517" s="1" t="s">
        <v>38091</v>
      </c>
      <c r="R7517" s="1"/>
      <c r="S7517" s="2" t="s">
        <v>38092</v>
      </c>
      <c r="T7517" s="1"/>
      <c r="U7517" s="2" t="s">
        <v>38093</v>
      </c>
      <c r="V7517" s="1"/>
      <c r="W7517" s="1"/>
      <c r="X7517" s="1"/>
      <c r="Y7517" s="1"/>
      <c r="Z7517" s="1"/>
      <c r="AA7517" s="1"/>
      <c r="AB7517" s="1"/>
      <c r="AC7517" s="1"/>
      <c r="AD7517" s="1"/>
      <c r="AE7517" s="1"/>
      <c r="AF7517" s="1"/>
    </row>
    <row r="7518">
      <c r="A7518" s="2" t="s">
        <v>38094</v>
      </c>
      <c r="B7518" s="8"/>
      <c r="C7518" s="8" t="s">
        <v>463</v>
      </c>
      <c r="D7518" s="2" t="s">
        <v>523</v>
      </c>
      <c r="E7518" s="9"/>
      <c r="F7518" s="11" t="b">
        <v>0</v>
      </c>
      <c r="G7518" s="2" t="s">
        <v>38095</v>
      </c>
      <c r="H7518" s="1"/>
      <c r="I7518" s="2" t="s">
        <v>38096</v>
      </c>
      <c r="J7518" s="2" t="s">
        <v>38097</v>
      </c>
      <c r="K7518" s="2"/>
      <c r="L7518" s="1"/>
      <c r="M7518" s="1"/>
      <c r="N7518" s="1"/>
      <c r="O7518" s="1"/>
      <c r="P7518" s="1"/>
      <c r="Q7518" s="2" t="s">
        <v>38098</v>
      </c>
      <c r="R7518" s="1"/>
      <c r="S7518" s="2" t="s">
        <v>38099</v>
      </c>
      <c r="T7518" s="1"/>
      <c r="U7518" s="2" t="s">
        <v>38100</v>
      </c>
      <c r="V7518" s="1"/>
      <c r="W7518" s="1"/>
      <c r="X7518" s="1"/>
      <c r="Y7518" s="1"/>
      <c r="Z7518" s="1"/>
      <c r="AA7518" s="1"/>
      <c r="AB7518" s="1"/>
      <c r="AC7518" s="1"/>
      <c r="AD7518" s="1"/>
      <c r="AE7518" s="1"/>
      <c r="AF7518" s="1"/>
    </row>
    <row r="7519">
      <c r="A7519" s="2" t="s">
        <v>38101</v>
      </c>
      <c r="B7519" s="5"/>
      <c r="C7519" s="5" t="s">
        <v>463</v>
      </c>
      <c r="D7519" s="2" t="s">
        <v>102</v>
      </c>
      <c r="E7519" s="10"/>
      <c r="F7519" s="11" t="b">
        <v>0</v>
      </c>
      <c r="G7519" s="2" t="s">
        <v>38102</v>
      </c>
      <c r="H7519" s="2"/>
      <c r="I7519" s="2" t="s">
        <v>38103</v>
      </c>
      <c r="J7519" s="2" t="s">
        <v>38104</v>
      </c>
      <c r="K7519" s="2"/>
      <c r="L7519" s="1"/>
      <c r="M7519" s="1"/>
      <c r="N7519" s="1"/>
      <c r="O7519" s="1"/>
      <c r="P7519" s="1"/>
      <c r="Q7519" s="2" t="s">
        <v>38105</v>
      </c>
      <c r="R7519" s="1"/>
      <c r="S7519" s="1"/>
      <c r="T7519" s="1"/>
      <c r="U7519" s="1"/>
      <c r="V7519" s="1"/>
      <c r="W7519" s="1"/>
      <c r="X7519" s="1"/>
      <c r="Y7519" s="1"/>
      <c r="Z7519" s="1"/>
      <c r="AA7519" s="1"/>
      <c r="AB7519" s="1"/>
      <c r="AC7519" s="1"/>
      <c r="AD7519" s="1"/>
      <c r="AE7519" s="1"/>
      <c r="AF7519" s="1"/>
    </row>
    <row r="7520">
      <c r="A7520" s="1" t="s">
        <v>38106</v>
      </c>
      <c r="B7520" s="5"/>
      <c r="C7520" s="5" t="s">
        <v>463</v>
      </c>
      <c r="D7520" s="2" t="s">
        <v>102</v>
      </c>
      <c r="E7520" s="9"/>
      <c r="F7520" s="11" t="b">
        <v>0</v>
      </c>
      <c r="G7520" s="2" t="s">
        <v>38107</v>
      </c>
      <c r="H7520" s="1"/>
      <c r="I7520" s="2" t="s">
        <v>38108</v>
      </c>
      <c r="J7520" s="2" t="s">
        <v>38109</v>
      </c>
      <c r="K7520" s="2"/>
      <c r="L7520" s="1"/>
      <c r="M7520" s="1"/>
      <c r="N7520" s="1"/>
      <c r="O7520" s="1"/>
      <c r="P7520" s="1"/>
      <c r="Q7520" s="1" t="s">
        <v>38110</v>
      </c>
      <c r="R7520" s="1"/>
      <c r="S7520" s="1"/>
      <c r="T7520" s="1"/>
      <c r="U7520" s="1"/>
      <c r="V7520" s="1"/>
      <c r="W7520" s="1"/>
      <c r="X7520" s="1"/>
      <c r="Y7520" s="1"/>
      <c r="Z7520" s="1"/>
      <c r="AA7520" s="1"/>
      <c r="AB7520" s="1"/>
      <c r="AC7520" s="1"/>
      <c r="AD7520" s="1"/>
      <c r="AE7520" s="1"/>
      <c r="AF7520" s="1"/>
    </row>
    <row r="7521">
      <c r="A7521" s="2" t="s">
        <v>38111</v>
      </c>
      <c r="B7521" s="8"/>
      <c r="C7521" s="8" t="s">
        <v>428</v>
      </c>
      <c r="D7521" s="2" t="s">
        <v>102</v>
      </c>
      <c r="E7521" s="7"/>
      <c r="F7521" s="11" t="b">
        <v>0</v>
      </c>
      <c r="G7521" s="2" t="s">
        <v>38111</v>
      </c>
      <c r="H7521" s="1"/>
      <c r="I7521" s="2" t="s">
        <v>38112</v>
      </c>
      <c r="J7521" s="2" t="s">
        <v>38111</v>
      </c>
      <c r="K7521" s="1"/>
      <c r="L7521" s="2" t="s">
        <v>38113</v>
      </c>
      <c r="M7521" s="1"/>
      <c r="N7521" s="1"/>
      <c r="O7521" s="1"/>
      <c r="P7521" s="2" t="s">
        <v>620</v>
      </c>
      <c r="Q7521" s="2" t="s">
        <v>38114</v>
      </c>
      <c r="R7521" s="1"/>
      <c r="S7521" s="2" t="s">
        <v>38115</v>
      </c>
      <c r="T7521" s="2" t="s">
        <v>38116</v>
      </c>
      <c r="U7521" s="2" t="s">
        <v>38117</v>
      </c>
      <c r="V7521" s="1"/>
      <c r="W7521" s="1"/>
      <c r="X7521" s="1"/>
      <c r="Y7521" s="1"/>
      <c r="Z7521" s="1"/>
      <c r="AA7521" s="1"/>
      <c r="AB7521" s="1"/>
      <c r="AC7521" s="1"/>
      <c r="AD7521" s="1"/>
      <c r="AE7521" s="1"/>
      <c r="AF7521" s="1"/>
    </row>
    <row r="7522">
      <c r="A7522" s="1" t="s">
        <v>38118</v>
      </c>
      <c r="B7522" s="8"/>
      <c r="C7522" s="8" t="s">
        <v>474</v>
      </c>
      <c r="D7522" s="2" t="s">
        <v>475</v>
      </c>
      <c r="E7522" s="9"/>
      <c r="F7522" s="4" t="b">
        <v>1</v>
      </c>
      <c r="G7522" s="2" t="s">
        <v>38118</v>
      </c>
      <c r="H7522" s="1"/>
      <c r="I7522" s="1" t="s">
        <v>38119</v>
      </c>
      <c r="J7522" s="1" t="s">
        <v>38118</v>
      </c>
      <c r="K7522" s="1"/>
      <c r="L7522" s="1"/>
      <c r="M7522" s="1"/>
      <c r="N7522" s="1"/>
      <c r="O7522" s="1"/>
      <c r="P7522" s="1" t="s">
        <v>873</v>
      </c>
      <c r="Q7522" s="1" t="s">
        <v>38120</v>
      </c>
      <c r="R7522" s="1"/>
      <c r="S7522" s="1"/>
      <c r="T7522" s="2" t="s">
        <v>38121</v>
      </c>
      <c r="U7522" s="1"/>
      <c r="V7522" s="1"/>
      <c r="W7522" s="1"/>
      <c r="X7522" s="1"/>
      <c r="Y7522" s="1"/>
      <c r="Z7522" s="1"/>
      <c r="AA7522" s="1"/>
      <c r="AB7522" s="1"/>
      <c r="AC7522" s="1"/>
      <c r="AD7522" s="1"/>
      <c r="AE7522" s="1"/>
      <c r="AF7522" s="1"/>
    </row>
    <row r="7523">
      <c r="A7523" s="2" t="s">
        <v>38122</v>
      </c>
      <c r="B7523" s="5"/>
      <c r="C7523" s="5" t="s">
        <v>428</v>
      </c>
      <c r="D7523" s="2" t="s">
        <v>464</v>
      </c>
      <c r="E7523" s="10"/>
      <c r="F7523" s="4" t="b">
        <v>1</v>
      </c>
      <c r="G7523" s="2" t="s">
        <v>38123</v>
      </c>
      <c r="H7523" s="1"/>
      <c r="I7523" s="2" t="s">
        <v>38124</v>
      </c>
      <c r="J7523" s="2" t="s">
        <v>38125</v>
      </c>
      <c r="K7523" s="2"/>
      <c r="L7523" s="1"/>
      <c r="M7523" s="1"/>
      <c r="N7523" s="1"/>
      <c r="O7523" s="1"/>
      <c r="P7523" s="1"/>
      <c r="Q7523" s="2" t="s">
        <v>38126</v>
      </c>
      <c r="R7523" s="1"/>
      <c r="S7523" s="1"/>
      <c r="T7523" s="1"/>
      <c r="U7523" s="1"/>
      <c r="V7523" s="1"/>
      <c r="W7523" s="1"/>
      <c r="X7523" s="1"/>
      <c r="Y7523" s="1"/>
      <c r="Z7523" s="1"/>
      <c r="AA7523" s="1"/>
      <c r="AB7523" s="1"/>
      <c r="AC7523" s="1"/>
      <c r="AD7523" s="1"/>
      <c r="AE7523" s="1"/>
      <c r="AF7523" s="1"/>
    </row>
    <row r="7524">
      <c r="A7524" s="1" t="s">
        <v>38127</v>
      </c>
      <c r="B7524" s="8"/>
      <c r="C7524" s="8" t="s">
        <v>474</v>
      </c>
      <c r="D7524" s="2" t="s">
        <v>475</v>
      </c>
      <c r="E7524" s="9"/>
      <c r="F7524" s="4" t="b">
        <v>1</v>
      </c>
      <c r="G7524" s="2" t="s">
        <v>38128</v>
      </c>
      <c r="H7524" s="1"/>
      <c r="I7524" s="1" t="s">
        <v>38129</v>
      </c>
      <c r="J7524" s="1" t="s">
        <v>38130</v>
      </c>
      <c r="K7524" s="1"/>
      <c r="L7524" s="2" t="s">
        <v>38131</v>
      </c>
      <c r="M7524" s="1"/>
      <c r="N7524" s="1"/>
      <c r="O7524" s="1"/>
      <c r="P7524" s="1" t="s">
        <v>873</v>
      </c>
      <c r="Q7524" s="1" t="s">
        <v>38132</v>
      </c>
      <c r="R7524" s="1"/>
      <c r="S7524" s="2" t="s">
        <v>38133</v>
      </c>
      <c r="T7524" s="2" t="s">
        <v>38134</v>
      </c>
      <c r="U7524" s="2" t="s">
        <v>38135</v>
      </c>
      <c r="V7524" s="1"/>
      <c r="W7524" s="1"/>
      <c r="X7524" s="1"/>
      <c r="Y7524" s="1"/>
      <c r="Z7524" s="1"/>
      <c r="AA7524" s="1"/>
      <c r="AB7524" s="1"/>
      <c r="AC7524" s="1"/>
      <c r="AD7524" s="1"/>
      <c r="AE7524" s="1"/>
      <c r="AF7524" s="1"/>
    </row>
    <row r="7525">
      <c r="A7525" s="2" t="s">
        <v>38136</v>
      </c>
      <c r="B7525" s="8"/>
      <c r="C7525" s="8" t="s">
        <v>463</v>
      </c>
      <c r="D7525" s="2" t="s">
        <v>523</v>
      </c>
      <c r="E7525" s="10"/>
      <c r="F7525" s="4" t="b">
        <v>0</v>
      </c>
      <c r="G7525" s="2" t="s">
        <v>38137</v>
      </c>
      <c r="H7525" s="1"/>
      <c r="I7525" s="2" t="s">
        <v>38138</v>
      </c>
      <c r="J7525" s="2" t="s">
        <v>38139</v>
      </c>
      <c r="K7525" s="2"/>
      <c r="L7525" s="1"/>
      <c r="M7525" s="1"/>
      <c r="N7525" s="1"/>
      <c r="O7525" s="1"/>
      <c r="P7525" s="1"/>
      <c r="Q7525" s="2" t="s">
        <v>38140</v>
      </c>
      <c r="R7525" s="1"/>
      <c r="S7525" s="2" t="s">
        <v>38141</v>
      </c>
      <c r="T7525" s="2" t="s">
        <v>38142</v>
      </c>
      <c r="U7525" s="1"/>
      <c r="V7525" s="1"/>
      <c r="W7525" s="1"/>
      <c r="X7525" s="1"/>
      <c r="Y7525" s="1"/>
      <c r="Z7525" s="1"/>
      <c r="AA7525" s="1"/>
      <c r="AB7525" s="1"/>
      <c r="AC7525" s="1"/>
      <c r="AD7525" s="1"/>
      <c r="AE7525" s="1"/>
      <c r="AF7525" s="1"/>
    </row>
    <row r="7526">
      <c r="A7526" s="1" t="s">
        <v>38143</v>
      </c>
      <c r="B7526" s="5"/>
      <c r="C7526" s="5" t="s">
        <v>463</v>
      </c>
      <c r="D7526" s="2" t="s">
        <v>102</v>
      </c>
      <c r="E7526" s="9"/>
      <c r="F7526" s="11" t="b">
        <v>0</v>
      </c>
      <c r="G7526" s="2" t="s">
        <v>38144</v>
      </c>
      <c r="H7526" s="1"/>
      <c r="I7526" s="2" t="s">
        <v>38145</v>
      </c>
      <c r="J7526" s="2" t="s">
        <v>38146</v>
      </c>
      <c r="K7526" s="2"/>
      <c r="L7526" s="1"/>
      <c r="M7526" s="1"/>
      <c r="N7526" s="1"/>
      <c r="O7526" s="1"/>
      <c r="P7526" s="1" t="s">
        <v>913</v>
      </c>
      <c r="Q7526" s="1" t="s">
        <v>38147</v>
      </c>
      <c r="R7526" s="1"/>
      <c r="S7526" s="1"/>
      <c r="T7526" s="2" t="s">
        <v>38148</v>
      </c>
      <c r="U7526" s="1"/>
      <c r="V7526" s="1"/>
      <c r="W7526" s="1"/>
      <c r="X7526" s="1"/>
      <c r="Y7526" s="1"/>
      <c r="Z7526" s="1"/>
      <c r="AA7526" s="1"/>
      <c r="AB7526" s="1"/>
      <c r="AC7526" s="1"/>
      <c r="AD7526" s="1"/>
      <c r="AE7526" s="1"/>
      <c r="AF7526" s="1"/>
    </row>
    <row r="7527">
      <c r="A7527" s="1" t="s">
        <v>38149</v>
      </c>
      <c r="B7527" s="5"/>
      <c r="C7527" s="5" t="s">
        <v>463</v>
      </c>
      <c r="D7527" s="2" t="s">
        <v>102</v>
      </c>
      <c r="E7527" s="10"/>
      <c r="F7527" s="11" t="b">
        <v>0</v>
      </c>
      <c r="G7527" s="2" t="s">
        <v>38150</v>
      </c>
      <c r="H7527" s="1"/>
      <c r="I7527" s="2" t="s">
        <v>38151</v>
      </c>
      <c r="J7527" s="2" t="s">
        <v>38152</v>
      </c>
      <c r="K7527" s="2"/>
      <c r="L7527" s="1"/>
      <c r="M7527" s="1"/>
      <c r="N7527" s="1"/>
      <c r="O7527" s="1"/>
      <c r="P7527" s="1"/>
      <c r="Q7527" s="1" t="s">
        <v>38153</v>
      </c>
      <c r="R7527" s="1"/>
      <c r="S7527" s="1"/>
      <c r="T7527" s="2" t="s">
        <v>38154</v>
      </c>
      <c r="U7527" s="1"/>
      <c r="V7527" s="1"/>
      <c r="W7527" s="1"/>
      <c r="X7527" s="1"/>
      <c r="Y7527" s="1"/>
      <c r="Z7527" s="1"/>
      <c r="AA7527" s="1"/>
      <c r="AB7527" s="1"/>
      <c r="AC7527" s="1"/>
      <c r="AD7527" s="1"/>
      <c r="AE7527" s="1"/>
      <c r="AF7527" s="1"/>
    </row>
    <row r="7528">
      <c r="A7528" s="2" t="s">
        <v>38155</v>
      </c>
      <c r="B7528" s="5"/>
      <c r="C7528" s="5" t="s">
        <v>428</v>
      </c>
      <c r="D7528" s="2" t="s">
        <v>464</v>
      </c>
      <c r="E7528" s="9"/>
      <c r="F7528" s="4" t="b">
        <v>1</v>
      </c>
      <c r="G7528" s="2" t="s">
        <v>38156</v>
      </c>
      <c r="H7528" s="1"/>
      <c r="I7528" s="1" t="s">
        <v>38157</v>
      </c>
      <c r="J7528" s="2" t="s">
        <v>38158</v>
      </c>
      <c r="K7528" s="2"/>
      <c r="L7528" s="1"/>
      <c r="M7528" s="1"/>
      <c r="N7528" s="1"/>
      <c r="O7528" s="1"/>
      <c r="P7528" s="2" t="s">
        <v>3266</v>
      </c>
      <c r="Q7528" s="2" t="s">
        <v>38159</v>
      </c>
      <c r="R7528" s="1"/>
      <c r="S7528" s="1"/>
      <c r="T7528" s="1"/>
      <c r="U7528" s="1"/>
      <c r="V7528" s="1"/>
      <c r="W7528" s="1"/>
      <c r="X7528" s="1"/>
      <c r="Y7528" s="1"/>
      <c r="Z7528" s="1"/>
      <c r="AA7528" s="1"/>
      <c r="AB7528" s="1"/>
      <c r="AC7528" s="1"/>
      <c r="AD7528" s="1"/>
      <c r="AE7528" s="1"/>
      <c r="AF7528" s="1"/>
    </row>
    <row r="7529">
      <c r="A7529" s="2" t="s">
        <v>38160</v>
      </c>
      <c r="B7529" s="8"/>
      <c r="C7529" s="8" t="s">
        <v>463</v>
      </c>
      <c r="D7529" s="2" t="s">
        <v>102</v>
      </c>
      <c r="E7529" s="10"/>
      <c r="F7529" s="11" t="b">
        <v>0</v>
      </c>
      <c r="G7529" s="2" t="s">
        <v>38161</v>
      </c>
      <c r="H7529" s="1"/>
      <c r="I7529" s="2" t="s">
        <v>38162</v>
      </c>
      <c r="J7529" s="2" t="s">
        <v>38163</v>
      </c>
      <c r="K7529" s="2"/>
      <c r="L7529" s="1"/>
      <c r="M7529" s="1"/>
      <c r="N7529" s="1"/>
      <c r="O7529" s="1"/>
      <c r="P7529" s="2" t="s">
        <v>443</v>
      </c>
      <c r="Q7529" s="2" t="s">
        <v>38164</v>
      </c>
      <c r="R7529" s="1"/>
      <c r="S7529" s="1"/>
      <c r="T7529" s="2" t="s">
        <v>38165</v>
      </c>
      <c r="U7529" s="1"/>
      <c r="V7529" s="1"/>
      <c r="W7529" s="1"/>
      <c r="X7529" s="1"/>
      <c r="Y7529" s="1"/>
      <c r="Z7529" s="1"/>
      <c r="AA7529" s="1"/>
      <c r="AB7529" s="1"/>
      <c r="AC7529" s="1"/>
      <c r="AD7529" s="1"/>
      <c r="AE7529" s="1"/>
      <c r="AF7529" s="1"/>
    </row>
    <row r="7530">
      <c r="A7530" s="2" t="s">
        <v>38166</v>
      </c>
      <c r="B7530" s="8"/>
      <c r="C7530" s="8" t="s">
        <v>428</v>
      </c>
      <c r="D7530" s="2" t="s">
        <v>102</v>
      </c>
      <c r="E7530" s="9"/>
      <c r="F7530" s="4" t="b">
        <v>1</v>
      </c>
      <c r="G7530" s="2" t="s">
        <v>38167</v>
      </c>
      <c r="H7530" s="1"/>
      <c r="I7530" s="2" t="s">
        <v>38168</v>
      </c>
      <c r="J7530" s="2" t="s">
        <v>38169</v>
      </c>
      <c r="K7530" s="2"/>
      <c r="L7530" s="1"/>
      <c r="M7530" s="1"/>
      <c r="N7530" s="1"/>
      <c r="O7530" s="1"/>
      <c r="P7530" s="1"/>
      <c r="Q7530" s="2" t="s">
        <v>38170</v>
      </c>
      <c r="R7530" s="2"/>
      <c r="S7530" s="2" t="s">
        <v>38171</v>
      </c>
      <c r="T7530" s="2" t="s">
        <v>38172</v>
      </c>
      <c r="U7530" s="1"/>
      <c r="V7530" s="1"/>
      <c r="W7530" s="1"/>
      <c r="X7530" s="1"/>
      <c r="Y7530" s="1"/>
      <c r="Z7530" s="1"/>
      <c r="AA7530" s="1"/>
      <c r="AB7530" s="1"/>
      <c r="AC7530" s="1"/>
      <c r="AD7530" s="1"/>
      <c r="AE7530" s="1"/>
      <c r="AF7530" s="1"/>
    </row>
    <row r="7531">
      <c r="A7531" s="2" t="s">
        <v>38173</v>
      </c>
      <c r="B7531" s="5"/>
      <c r="C7531" s="8" t="s">
        <v>463</v>
      </c>
      <c r="D7531" s="2" t="s">
        <v>102</v>
      </c>
      <c r="E7531" s="7"/>
      <c r="F7531" s="11" t="b">
        <v>0</v>
      </c>
      <c r="G7531" s="2" t="s">
        <v>38174</v>
      </c>
      <c r="H7531" s="1"/>
      <c r="I7531" s="2" t="s">
        <v>38175</v>
      </c>
      <c r="J7531" s="2" t="s">
        <v>38176</v>
      </c>
      <c r="K7531" s="1"/>
      <c r="L7531" s="1"/>
      <c r="M7531" s="1"/>
      <c r="N7531" s="1"/>
      <c r="O7531" s="1"/>
      <c r="P7531" s="1"/>
      <c r="Q7531" s="2" t="s">
        <v>38177</v>
      </c>
      <c r="R7531" s="1"/>
      <c r="S7531" s="1"/>
      <c r="T7531" s="2"/>
      <c r="U7531" s="1"/>
      <c r="V7531" s="1"/>
      <c r="W7531" s="1"/>
      <c r="X7531" s="1"/>
      <c r="Y7531" s="1"/>
      <c r="Z7531" s="1"/>
      <c r="AA7531" s="1"/>
      <c r="AB7531" s="1"/>
      <c r="AC7531" s="1"/>
      <c r="AD7531" s="1"/>
      <c r="AE7531" s="1"/>
      <c r="AF7531" s="1"/>
    </row>
    <row r="7532">
      <c r="A7532" s="2" t="s">
        <v>38178</v>
      </c>
      <c r="B7532" s="5"/>
      <c r="C7532" s="8" t="s">
        <v>463</v>
      </c>
      <c r="D7532" s="2" t="s">
        <v>102</v>
      </c>
      <c r="E7532" s="6"/>
      <c r="F7532" s="11" t="b">
        <v>0</v>
      </c>
      <c r="G7532" s="2" t="s">
        <v>38179</v>
      </c>
      <c r="H7532" s="1"/>
      <c r="I7532" s="2" t="s">
        <v>38180</v>
      </c>
      <c r="J7532" s="2" t="s">
        <v>38181</v>
      </c>
      <c r="K7532" s="1"/>
      <c r="L7532" s="1"/>
      <c r="M7532" s="1"/>
      <c r="N7532" s="1"/>
      <c r="O7532" s="1"/>
      <c r="P7532" s="1"/>
      <c r="Q7532" s="2" t="s">
        <v>38182</v>
      </c>
      <c r="R7532" s="1"/>
      <c r="S7532" s="1"/>
      <c r="T7532" s="1"/>
      <c r="U7532" s="1"/>
      <c r="V7532" s="1"/>
      <c r="W7532" s="1"/>
      <c r="X7532" s="1"/>
      <c r="Y7532" s="1"/>
      <c r="Z7532" s="1"/>
      <c r="AA7532" s="1"/>
      <c r="AB7532" s="1"/>
      <c r="AC7532" s="1"/>
      <c r="AD7532" s="1"/>
      <c r="AE7532" s="1"/>
      <c r="AF7532" s="1"/>
    </row>
    <row r="7533">
      <c r="A7533" s="2" t="s">
        <v>38183</v>
      </c>
      <c r="B7533" s="5"/>
      <c r="C7533" s="8" t="s">
        <v>463</v>
      </c>
      <c r="D7533" s="2" t="s">
        <v>102</v>
      </c>
      <c r="E7533" s="7"/>
      <c r="F7533" s="11" t="b">
        <v>0</v>
      </c>
      <c r="G7533" s="2" t="s">
        <v>38184</v>
      </c>
      <c r="H7533" s="1"/>
      <c r="I7533" s="2" t="s">
        <v>38185</v>
      </c>
      <c r="J7533" s="2" t="s">
        <v>38186</v>
      </c>
      <c r="K7533" s="1"/>
      <c r="L7533" s="1"/>
      <c r="M7533" s="1"/>
      <c r="N7533" s="1"/>
      <c r="O7533" s="1"/>
      <c r="P7533" s="1"/>
      <c r="Q7533" s="2" t="s">
        <v>38187</v>
      </c>
      <c r="R7533" s="1"/>
      <c r="S7533" s="1"/>
      <c r="T7533" s="1"/>
      <c r="U7533" s="1"/>
      <c r="V7533" s="1"/>
      <c r="W7533" s="1"/>
      <c r="X7533" s="1"/>
      <c r="Y7533" s="1"/>
      <c r="Z7533" s="1"/>
      <c r="AA7533" s="1"/>
      <c r="AB7533" s="1"/>
      <c r="AC7533" s="1"/>
      <c r="AD7533" s="1"/>
      <c r="AE7533" s="1"/>
      <c r="AF7533" s="1"/>
    </row>
    <row r="7534">
      <c r="A7534" s="2" t="s">
        <v>38188</v>
      </c>
      <c r="B7534" s="5"/>
      <c r="C7534" s="8" t="s">
        <v>463</v>
      </c>
      <c r="D7534" s="2" t="s">
        <v>102</v>
      </c>
      <c r="E7534" s="6"/>
      <c r="F7534" s="11" t="b">
        <v>0</v>
      </c>
      <c r="G7534" s="2" t="s">
        <v>38189</v>
      </c>
      <c r="H7534" s="1"/>
      <c r="I7534" s="2" t="s">
        <v>38190</v>
      </c>
      <c r="J7534" s="2" t="s">
        <v>38191</v>
      </c>
      <c r="K7534" s="1"/>
      <c r="L7534" s="1"/>
      <c r="M7534" s="1"/>
      <c r="N7534" s="1"/>
      <c r="O7534" s="1"/>
      <c r="P7534" s="1"/>
      <c r="Q7534" s="2" t="s">
        <v>38192</v>
      </c>
      <c r="R7534" s="1"/>
      <c r="S7534" s="1"/>
      <c r="T7534" s="2" t="s">
        <v>38193</v>
      </c>
      <c r="U7534" s="1"/>
      <c r="V7534" s="1"/>
      <c r="W7534" s="1"/>
      <c r="X7534" s="1"/>
      <c r="Y7534" s="1"/>
      <c r="Z7534" s="1"/>
      <c r="AA7534" s="1"/>
      <c r="AB7534" s="1"/>
      <c r="AC7534" s="1"/>
      <c r="AD7534" s="1"/>
      <c r="AE7534" s="1"/>
      <c r="AF7534" s="1"/>
    </row>
    <row r="7535">
      <c r="A7535" s="2" t="s">
        <v>38194</v>
      </c>
      <c r="B7535" s="8"/>
      <c r="C7535" s="8" t="s">
        <v>474</v>
      </c>
      <c r="D7535" s="2" t="s">
        <v>475</v>
      </c>
      <c r="E7535" s="7"/>
      <c r="F7535" s="11" t="b">
        <v>0</v>
      </c>
      <c r="G7535" s="2" t="s">
        <v>38195</v>
      </c>
      <c r="H7535" s="1"/>
      <c r="I7535" s="2" t="s">
        <v>38196</v>
      </c>
      <c r="J7535" s="2" t="s">
        <v>38197</v>
      </c>
      <c r="K7535" s="1"/>
      <c r="L7535" s="1"/>
      <c r="M7535" s="1"/>
      <c r="N7535" s="1"/>
      <c r="O7535" s="1"/>
      <c r="P7535" s="2" t="s">
        <v>477</v>
      </c>
      <c r="Q7535" s="2" t="s">
        <v>38198</v>
      </c>
      <c r="R7535" s="1"/>
      <c r="S7535" s="1"/>
      <c r="T7535" s="2" t="s">
        <v>38199</v>
      </c>
      <c r="U7535" s="1"/>
      <c r="V7535" s="1"/>
      <c r="W7535" s="1"/>
      <c r="X7535" s="1"/>
      <c r="Y7535" s="1"/>
      <c r="Z7535" s="1"/>
      <c r="AA7535" s="1"/>
      <c r="AB7535" s="1"/>
      <c r="AC7535" s="1"/>
      <c r="AD7535" s="1"/>
      <c r="AE7535" s="1"/>
      <c r="AF7535" s="1"/>
    </row>
    <row r="7536">
      <c r="A7536" s="1" t="s">
        <v>38200</v>
      </c>
      <c r="B7536" s="5"/>
      <c r="C7536" s="5" t="s">
        <v>428</v>
      </c>
      <c r="D7536" s="2" t="s">
        <v>102</v>
      </c>
      <c r="E7536" s="9"/>
      <c r="F7536" s="4" t="b">
        <v>1</v>
      </c>
      <c r="G7536" s="2" t="s">
        <v>38201</v>
      </c>
      <c r="H7536" s="1"/>
      <c r="I7536" s="1" t="s">
        <v>38201</v>
      </c>
      <c r="J7536" s="2" t="s">
        <v>38202</v>
      </c>
      <c r="K7536" s="2"/>
      <c r="L7536" s="1"/>
      <c r="M7536" s="1"/>
      <c r="N7536" s="1"/>
      <c r="O7536" s="1"/>
      <c r="P7536" s="2" t="s">
        <v>15801</v>
      </c>
      <c r="Q7536" s="2" t="s">
        <v>38203</v>
      </c>
      <c r="R7536" s="1"/>
      <c r="S7536" s="2" t="s">
        <v>38200</v>
      </c>
      <c r="T7536" s="2" t="s">
        <v>38204</v>
      </c>
      <c r="U7536" s="1"/>
      <c r="V7536" s="1"/>
      <c r="W7536" s="1"/>
      <c r="X7536" s="1"/>
      <c r="Y7536" s="1"/>
      <c r="Z7536" s="1"/>
      <c r="AA7536" s="1"/>
      <c r="AB7536" s="1"/>
      <c r="AC7536" s="1"/>
      <c r="AD7536" s="1"/>
      <c r="AE7536" s="1"/>
      <c r="AF7536" s="1"/>
    </row>
    <row r="7537">
      <c r="A7537" s="1" t="s">
        <v>38205</v>
      </c>
      <c r="B7537" s="5"/>
      <c r="C7537" s="5" t="s">
        <v>463</v>
      </c>
      <c r="D7537" s="2" t="s">
        <v>102</v>
      </c>
      <c r="E7537" s="10"/>
      <c r="F7537" s="11" t="b">
        <v>0</v>
      </c>
      <c r="G7537" s="2" t="s">
        <v>38206</v>
      </c>
      <c r="H7537" s="1"/>
      <c r="I7537" s="2" t="s">
        <v>38207</v>
      </c>
      <c r="J7537" s="2" t="s">
        <v>38208</v>
      </c>
      <c r="K7537" s="2"/>
      <c r="L7537" s="1"/>
      <c r="M7537" s="1"/>
      <c r="N7537" s="1"/>
      <c r="O7537" s="1"/>
      <c r="P7537" s="1"/>
      <c r="Q7537" s="1" t="s">
        <v>38209</v>
      </c>
      <c r="R7537" s="1"/>
      <c r="S7537" s="2" t="s">
        <v>38210</v>
      </c>
      <c r="T7537" s="2" t="s">
        <v>38211</v>
      </c>
      <c r="U7537" s="1"/>
      <c r="V7537" s="1"/>
      <c r="W7537" s="1"/>
      <c r="X7537" s="1"/>
      <c r="Y7537" s="1"/>
      <c r="Z7537" s="1"/>
      <c r="AA7537" s="1"/>
      <c r="AB7537" s="1"/>
      <c r="AC7537" s="1"/>
      <c r="AD7537" s="1"/>
      <c r="AE7537" s="1"/>
      <c r="AF7537" s="1"/>
    </row>
    <row r="7538">
      <c r="A7538" s="1" t="s">
        <v>38212</v>
      </c>
      <c r="B7538" s="5"/>
      <c r="C7538" s="5" t="s">
        <v>428</v>
      </c>
      <c r="D7538" s="1" t="s">
        <v>2099</v>
      </c>
      <c r="E7538" s="6"/>
      <c r="F7538" s="4" t="b">
        <v>1</v>
      </c>
      <c r="G7538" s="2" t="s">
        <v>38213</v>
      </c>
      <c r="H7538" s="1"/>
      <c r="I7538" s="2" t="s">
        <v>38214</v>
      </c>
      <c r="J7538" s="1" t="s">
        <v>38215</v>
      </c>
      <c r="K7538" s="1"/>
      <c r="L7538" s="1"/>
      <c r="M7538" s="1"/>
      <c r="N7538" s="1"/>
      <c r="O7538" s="1"/>
      <c r="P7538" s="1"/>
      <c r="Q7538" s="2" t="s">
        <v>38216</v>
      </c>
      <c r="R7538" s="1"/>
      <c r="S7538" s="1"/>
      <c r="T7538" s="1"/>
      <c r="U7538" s="1"/>
      <c r="V7538" s="1"/>
      <c r="W7538" s="1"/>
      <c r="X7538" s="1"/>
      <c r="Y7538" s="1"/>
      <c r="Z7538" s="1"/>
      <c r="AA7538" s="1"/>
      <c r="AB7538" s="1"/>
      <c r="AC7538" s="1"/>
      <c r="AD7538" s="1"/>
      <c r="AE7538" s="1"/>
      <c r="AF7538" s="1"/>
    </row>
    <row r="7539">
      <c r="A7539" s="1" t="s">
        <v>38217</v>
      </c>
      <c r="B7539" s="5"/>
      <c r="C7539" s="5" t="s">
        <v>22</v>
      </c>
      <c r="D7539" s="1" t="s">
        <v>1396</v>
      </c>
      <c r="E7539" s="7"/>
      <c r="F7539" s="4" t="b">
        <v>1</v>
      </c>
      <c r="G7539" s="2" t="s">
        <v>38218</v>
      </c>
      <c r="H7539" s="1"/>
      <c r="I7539" s="2" t="s">
        <v>38219</v>
      </c>
      <c r="J7539" s="2" t="s">
        <v>38220</v>
      </c>
      <c r="K7539" s="2"/>
      <c r="L7539" s="1"/>
      <c r="M7539" s="1"/>
      <c r="N7539" s="1"/>
      <c r="O7539" s="1"/>
      <c r="P7539" s="1"/>
      <c r="Q7539" s="2" t="s">
        <v>38221</v>
      </c>
      <c r="R7539" s="1"/>
      <c r="S7539" s="1"/>
      <c r="T7539" s="1"/>
      <c r="U7539" s="1"/>
      <c r="V7539" s="1"/>
      <c r="W7539" s="1"/>
      <c r="X7539" s="1"/>
      <c r="Y7539" s="1"/>
      <c r="Z7539" s="1"/>
      <c r="AA7539" s="1"/>
      <c r="AB7539" s="1"/>
      <c r="AC7539" s="1"/>
      <c r="AD7539" s="1"/>
      <c r="AE7539" s="1"/>
      <c r="AF7539" s="1"/>
    </row>
    <row r="7540">
      <c r="A7540" s="2" t="s">
        <v>38222</v>
      </c>
      <c r="B7540" s="8"/>
      <c r="C7540" s="8" t="s">
        <v>428</v>
      </c>
      <c r="D7540" s="2" t="s">
        <v>102</v>
      </c>
      <c r="E7540" s="6"/>
      <c r="F7540" s="11" t="b">
        <v>0</v>
      </c>
      <c r="G7540" s="2" t="s">
        <v>38223</v>
      </c>
      <c r="H7540" s="1"/>
      <c r="I7540" s="2" t="s">
        <v>36224</v>
      </c>
      <c r="J7540" s="2" t="s">
        <v>36224</v>
      </c>
      <c r="K7540" s="1"/>
      <c r="L7540" s="1"/>
      <c r="M7540" s="1"/>
      <c r="N7540" s="1"/>
      <c r="O7540" s="1"/>
      <c r="P7540" s="1"/>
      <c r="Q7540" s="2" t="s">
        <v>38224</v>
      </c>
      <c r="R7540" s="1"/>
      <c r="S7540" s="1"/>
      <c r="T7540" s="2" t="s">
        <v>38225</v>
      </c>
      <c r="U7540" s="1"/>
      <c r="V7540" s="1"/>
      <c r="W7540" s="1"/>
      <c r="X7540" s="1"/>
      <c r="Y7540" s="1"/>
      <c r="Z7540" s="1"/>
      <c r="AA7540" s="1"/>
      <c r="AB7540" s="1"/>
      <c r="AC7540" s="1"/>
      <c r="AD7540" s="1"/>
      <c r="AE7540" s="1"/>
      <c r="AF7540" s="1"/>
    </row>
    <row r="7541">
      <c r="A7541" s="1" t="s">
        <v>38226</v>
      </c>
      <c r="B7541" s="5"/>
      <c r="C7541" s="5" t="s">
        <v>463</v>
      </c>
      <c r="D7541" s="2" t="s">
        <v>1156</v>
      </c>
      <c r="E7541" s="10"/>
      <c r="F7541" s="11" t="b">
        <v>0</v>
      </c>
      <c r="G7541" s="2" t="s">
        <v>38227</v>
      </c>
      <c r="H7541" s="1"/>
      <c r="I7541" s="2" t="s">
        <v>38228</v>
      </c>
      <c r="J7541" s="1" t="s">
        <v>38229</v>
      </c>
      <c r="K7541" s="1"/>
      <c r="L7541" s="1"/>
      <c r="M7541" s="1"/>
      <c r="N7541" s="1"/>
      <c r="O7541" s="1"/>
      <c r="P7541" s="1"/>
      <c r="Q7541" s="1" t="s">
        <v>38230</v>
      </c>
      <c r="R7541" s="1"/>
      <c r="S7541" s="1"/>
      <c r="T7541" s="1"/>
      <c r="U7541" s="1"/>
      <c r="V7541" s="1"/>
      <c r="W7541" s="1"/>
      <c r="X7541" s="1"/>
      <c r="Y7541" s="1"/>
      <c r="Z7541" s="1"/>
      <c r="AA7541" s="1"/>
      <c r="AB7541" s="1"/>
      <c r="AC7541" s="1"/>
      <c r="AD7541" s="1"/>
      <c r="AE7541" s="1"/>
      <c r="AF7541" s="1"/>
    </row>
    <row r="7542">
      <c r="A7542" s="2" t="s">
        <v>38231</v>
      </c>
      <c r="B7542" s="8"/>
      <c r="C7542" s="8" t="s">
        <v>463</v>
      </c>
      <c r="D7542" s="2" t="s">
        <v>523</v>
      </c>
      <c r="E7542" s="6"/>
      <c r="F7542" s="11" t="b">
        <v>0</v>
      </c>
      <c r="G7542" s="2" t="s">
        <v>38232</v>
      </c>
      <c r="H7542" s="1"/>
      <c r="I7542" s="2" t="s">
        <v>38233</v>
      </c>
      <c r="J7542" s="2" t="s">
        <v>38232</v>
      </c>
      <c r="K7542" s="1"/>
      <c r="L7542" s="1"/>
      <c r="M7542" s="1"/>
      <c r="N7542" s="1"/>
      <c r="O7542" s="1"/>
      <c r="P7542" s="1"/>
      <c r="Q7542" s="2" t="s">
        <v>38234</v>
      </c>
      <c r="R7542" s="1"/>
      <c r="S7542" s="1"/>
      <c r="T7542" s="2" t="s">
        <v>38235</v>
      </c>
      <c r="U7542" s="1"/>
      <c r="V7542" s="1"/>
      <c r="W7542" s="1"/>
      <c r="X7542" s="1"/>
      <c r="Y7542" s="1"/>
      <c r="Z7542" s="1"/>
      <c r="AA7542" s="1"/>
      <c r="AB7542" s="1"/>
      <c r="AC7542" s="1"/>
      <c r="AD7542" s="1"/>
      <c r="AE7542" s="1"/>
      <c r="AF7542" s="1"/>
    </row>
    <row r="7543">
      <c r="A7543" s="1" t="s">
        <v>38236</v>
      </c>
      <c r="B7543" s="5"/>
      <c r="C7543" s="5" t="s">
        <v>463</v>
      </c>
      <c r="D7543" s="2" t="s">
        <v>1156</v>
      </c>
      <c r="E7543" s="10"/>
      <c r="F7543" s="11" t="b">
        <v>0</v>
      </c>
      <c r="G7543" s="2" t="s">
        <v>38237</v>
      </c>
      <c r="H7543" s="1"/>
      <c r="I7543" s="2" t="s">
        <v>38238</v>
      </c>
      <c r="J7543" s="2" t="s">
        <v>38239</v>
      </c>
      <c r="K7543" s="2"/>
      <c r="L7543" s="1"/>
      <c r="M7543" s="1"/>
      <c r="N7543" s="1"/>
      <c r="O7543" s="1"/>
      <c r="P7543" s="1"/>
      <c r="Q7543" s="1" t="s">
        <v>38240</v>
      </c>
      <c r="R7543" s="1"/>
      <c r="S7543" s="1"/>
      <c r="T7543" s="1"/>
      <c r="U7543" s="1"/>
      <c r="V7543" s="1"/>
      <c r="W7543" s="1"/>
      <c r="X7543" s="1"/>
      <c r="Y7543" s="1"/>
      <c r="Z7543" s="1"/>
      <c r="AA7543" s="1"/>
      <c r="AB7543" s="1"/>
      <c r="AC7543" s="1"/>
      <c r="AD7543" s="1"/>
      <c r="AE7543" s="1"/>
      <c r="AF7543" s="1"/>
    </row>
    <row r="7544">
      <c r="A7544" s="1" t="s">
        <v>38241</v>
      </c>
      <c r="B7544" s="5"/>
      <c r="C7544" s="5" t="s">
        <v>463</v>
      </c>
      <c r="D7544" s="2" t="s">
        <v>102</v>
      </c>
      <c r="E7544" s="9"/>
      <c r="F7544" s="11" t="b">
        <v>0</v>
      </c>
      <c r="G7544" s="2" t="s">
        <v>38242</v>
      </c>
      <c r="H7544" s="1"/>
      <c r="I7544" s="2" t="s">
        <v>38243</v>
      </c>
      <c r="J7544" s="1" t="s">
        <v>38244</v>
      </c>
      <c r="K7544" s="1"/>
      <c r="L7544" s="1"/>
      <c r="M7544" s="1"/>
      <c r="N7544" s="1"/>
      <c r="O7544" s="1"/>
      <c r="P7544" s="1"/>
      <c r="Q7544" s="1" t="s">
        <v>38245</v>
      </c>
      <c r="R7544" s="1"/>
      <c r="S7544" s="1"/>
      <c r="T7544" s="1"/>
      <c r="U7544" s="1"/>
      <c r="V7544" s="1"/>
      <c r="W7544" s="1"/>
      <c r="X7544" s="1"/>
      <c r="Y7544" s="1"/>
      <c r="Z7544" s="1"/>
      <c r="AA7544" s="1"/>
      <c r="AB7544" s="1"/>
      <c r="AC7544" s="1"/>
      <c r="AD7544" s="1"/>
      <c r="AE7544" s="1"/>
      <c r="AF7544" s="1"/>
    </row>
    <row r="7545">
      <c r="A7545" s="1" t="s">
        <v>38246</v>
      </c>
      <c r="B7545" s="5"/>
      <c r="C7545" s="5" t="s">
        <v>463</v>
      </c>
      <c r="D7545" s="2" t="s">
        <v>1156</v>
      </c>
      <c r="E7545" s="10"/>
      <c r="F7545" s="11" t="b">
        <v>0</v>
      </c>
      <c r="G7545" s="2" t="s">
        <v>38247</v>
      </c>
      <c r="H7545" s="1"/>
      <c r="I7545" s="2" t="s">
        <v>38248</v>
      </c>
      <c r="J7545" s="2" t="s">
        <v>38249</v>
      </c>
      <c r="K7545" s="2"/>
      <c r="L7545" s="1"/>
      <c r="M7545" s="1" t="s">
        <v>38250</v>
      </c>
      <c r="N7545" s="1"/>
      <c r="O7545" s="1"/>
      <c r="P7545" s="1"/>
      <c r="Q7545" s="1" t="s">
        <v>38251</v>
      </c>
      <c r="R7545" s="1"/>
      <c r="S7545" s="1"/>
      <c r="T7545" s="1"/>
      <c r="U7545" s="1"/>
      <c r="V7545" s="1"/>
      <c r="W7545" s="1"/>
      <c r="X7545" s="1"/>
      <c r="Y7545" s="1"/>
      <c r="Z7545" s="1"/>
      <c r="AA7545" s="1"/>
      <c r="AB7545" s="1"/>
      <c r="AC7545" s="1"/>
      <c r="AD7545" s="1"/>
      <c r="AE7545" s="1"/>
      <c r="AF7545" s="1"/>
    </row>
    <row r="7546">
      <c r="A7546" s="1" t="s">
        <v>38252</v>
      </c>
      <c r="B7546" s="5"/>
      <c r="C7546" s="5" t="s">
        <v>463</v>
      </c>
      <c r="D7546" s="2" t="s">
        <v>464</v>
      </c>
      <c r="E7546" s="9"/>
      <c r="F7546" s="11" t="b">
        <v>0</v>
      </c>
      <c r="G7546" s="2" t="s">
        <v>38253</v>
      </c>
      <c r="H7546" s="1"/>
      <c r="I7546" s="2" t="s">
        <v>38254</v>
      </c>
      <c r="J7546" s="2" t="s">
        <v>38255</v>
      </c>
      <c r="K7546" s="2"/>
      <c r="L7546" s="1"/>
      <c r="M7546" s="1"/>
      <c r="N7546" s="1"/>
      <c r="O7546" s="1"/>
      <c r="P7546" s="1"/>
      <c r="Q7546" s="1" t="s">
        <v>38256</v>
      </c>
      <c r="R7546" s="1"/>
      <c r="S7546" s="1"/>
      <c r="T7546" s="1"/>
      <c r="U7546" s="1"/>
      <c r="V7546" s="1"/>
      <c r="W7546" s="1"/>
      <c r="X7546" s="1"/>
      <c r="Y7546" s="1"/>
      <c r="Z7546" s="1"/>
      <c r="AA7546" s="1"/>
      <c r="AB7546" s="1"/>
      <c r="AC7546" s="1"/>
      <c r="AD7546" s="1"/>
      <c r="AE7546" s="1"/>
      <c r="AF7546" s="1"/>
    </row>
    <row r="7547">
      <c r="A7547" s="1" t="s">
        <v>38257</v>
      </c>
      <c r="B7547" s="5"/>
      <c r="C7547" s="5" t="s">
        <v>428</v>
      </c>
      <c r="D7547" s="2" t="s">
        <v>102</v>
      </c>
      <c r="E7547" s="10"/>
      <c r="F7547" s="4" t="b">
        <v>1</v>
      </c>
      <c r="G7547" s="2" t="s">
        <v>38258</v>
      </c>
      <c r="H7547" s="1"/>
      <c r="I7547" s="1" t="s">
        <v>38259</v>
      </c>
      <c r="J7547" s="2" t="s">
        <v>38260</v>
      </c>
      <c r="K7547" s="1"/>
      <c r="L7547" s="1"/>
      <c r="M7547" s="1"/>
      <c r="N7547" s="1"/>
      <c r="O7547" s="1"/>
      <c r="P7547" s="2" t="s">
        <v>3961</v>
      </c>
      <c r="Q7547" s="1" t="s">
        <v>38261</v>
      </c>
      <c r="R7547" s="1"/>
      <c r="S7547" s="1"/>
      <c r="T7547" s="1"/>
      <c r="U7547" s="1"/>
      <c r="V7547" s="1"/>
      <c r="W7547" s="1"/>
      <c r="X7547" s="1"/>
      <c r="Y7547" s="1"/>
      <c r="Z7547" s="1"/>
      <c r="AA7547" s="1"/>
      <c r="AB7547" s="1"/>
      <c r="AC7547" s="1"/>
      <c r="AD7547" s="1"/>
      <c r="AE7547" s="1"/>
      <c r="AF7547" s="1"/>
    </row>
    <row r="7548">
      <c r="A7548" s="2" t="s">
        <v>38262</v>
      </c>
      <c r="B7548" s="8"/>
      <c r="C7548" s="8" t="s">
        <v>463</v>
      </c>
      <c r="D7548" s="2" t="s">
        <v>102</v>
      </c>
      <c r="E7548" s="6"/>
      <c r="F7548" s="11" t="b">
        <v>0</v>
      </c>
      <c r="G7548" s="2" t="s">
        <v>38263</v>
      </c>
      <c r="H7548" s="1"/>
      <c r="I7548" s="2" t="s">
        <v>38264</v>
      </c>
      <c r="J7548" s="2" t="s">
        <v>38265</v>
      </c>
      <c r="K7548" s="1"/>
      <c r="L7548" s="1"/>
      <c r="M7548" s="1"/>
      <c r="N7548" s="1"/>
      <c r="O7548" s="1"/>
      <c r="P7548" s="2" t="s">
        <v>3961</v>
      </c>
      <c r="Q7548" s="2" t="s">
        <v>38266</v>
      </c>
      <c r="R7548" s="1"/>
      <c r="S7548" s="1"/>
      <c r="T7548" s="2" t="s">
        <v>38267</v>
      </c>
      <c r="U7548" s="1"/>
      <c r="V7548" s="1"/>
      <c r="W7548" s="1"/>
      <c r="X7548" s="1"/>
      <c r="Y7548" s="1"/>
      <c r="Z7548" s="1"/>
      <c r="AA7548" s="1"/>
      <c r="AB7548" s="1"/>
      <c r="AC7548" s="1"/>
      <c r="AD7548" s="1"/>
      <c r="AE7548" s="1"/>
      <c r="AF7548" s="1"/>
    </row>
    <row r="7549">
      <c r="A7549" s="1" t="s">
        <v>38268</v>
      </c>
      <c r="B7549" s="5"/>
      <c r="C7549" s="5" t="s">
        <v>463</v>
      </c>
      <c r="D7549" s="2" t="s">
        <v>464</v>
      </c>
      <c r="E7549" s="10"/>
      <c r="F7549" s="11" t="b">
        <v>0</v>
      </c>
      <c r="G7549" s="2" t="s">
        <v>38269</v>
      </c>
      <c r="H7549" s="1"/>
      <c r="I7549" s="2" t="s">
        <v>38270</v>
      </c>
      <c r="J7549" s="1" t="s">
        <v>38271</v>
      </c>
      <c r="K7549" s="1"/>
      <c r="L7549" s="1"/>
      <c r="M7549" s="1"/>
      <c r="N7549" s="1"/>
      <c r="O7549" s="1"/>
      <c r="P7549" s="1"/>
      <c r="Q7549" s="1" t="s">
        <v>38272</v>
      </c>
      <c r="R7549" s="1"/>
      <c r="S7549" s="1"/>
      <c r="T7549" s="1"/>
      <c r="U7549" s="1"/>
      <c r="V7549" s="1"/>
      <c r="W7549" s="1"/>
      <c r="X7549" s="1"/>
      <c r="Y7549" s="1"/>
      <c r="Z7549" s="1"/>
      <c r="AA7549" s="1"/>
      <c r="AB7549" s="1"/>
      <c r="AC7549" s="1"/>
      <c r="AD7549" s="1"/>
      <c r="AE7549" s="1"/>
      <c r="AF7549" s="1"/>
    </row>
    <row r="7550">
      <c r="A7550" s="1" t="s">
        <v>38273</v>
      </c>
      <c r="B7550" s="5"/>
      <c r="C7550" s="5" t="s">
        <v>463</v>
      </c>
      <c r="D7550" s="2" t="s">
        <v>102</v>
      </c>
      <c r="E7550" s="9"/>
      <c r="F7550" s="11" t="b">
        <v>0</v>
      </c>
      <c r="G7550" s="2" t="s">
        <v>38274</v>
      </c>
      <c r="H7550" s="1"/>
      <c r="I7550" s="2" t="s">
        <v>38275</v>
      </c>
      <c r="J7550" s="2" t="s">
        <v>38276</v>
      </c>
      <c r="K7550" s="2"/>
      <c r="L7550" s="1"/>
      <c r="M7550" s="1"/>
      <c r="N7550" s="1"/>
      <c r="O7550" s="1"/>
      <c r="P7550" s="1"/>
      <c r="Q7550" s="1" t="s">
        <v>38277</v>
      </c>
      <c r="R7550" s="1"/>
      <c r="S7550" s="1"/>
      <c r="T7550" s="1"/>
      <c r="U7550" s="1"/>
      <c r="V7550" s="1"/>
      <c r="W7550" s="1"/>
      <c r="X7550" s="1"/>
      <c r="Y7550" s="1"/>
      <c r="Z7550" s="1"/>
      <c r="AA7550" s="1"/>
      <c r="AB7550" s="1"/>
      <c r="AC7550" s="1"/>
      <c r="AD7550" s="1"/>
      <c r="AE7550" s="1"/>
      <c r="AF7550" s="1"/>
    </row>
    <row r="7551">
      <c r="A7551" s="1" t="s">
        <v>38278</v>
      </c>
      <c r="B7551" s="8"/>
      <c r="C7551" s="8" t="s">
        <v>474</v>
      </c>
      <c r="D7551" s="2" t="s">
        <v>475</v>
      </c>
      <c r="E7551" s="10"/>
      <c r="F7551" s="4" t="b">
        <v>1</v>
      </c>
      <c r="G7551" s="2" t="s">
        <v>38278</v>
      </c>
      <c r="H7551" s="1"/>
      <c r="I7551" s="1" t="s">
        <v>38279</v>
      </c>
      <c r="J7551" s="1" t="s">
        <v>38278</v>
      </c>
      <c r="K7551" s="1"/>
      <c r="L7551" s="1"/>
      <c r="M7551" s="1"/>
      <c r="N7551" s="1"/>
      <c r="O7551" s="1"/>
      <c r="P7551" s="1" t="s">
        <v>873</v>
      </c>
      <c r="Q7551" s="1" t="s">
        <v>38280</v>
      </c>
      <c r="R7551" s="1"/>
      <c r="S7551" s="1"/>
      <c r="T7551" s="2" t="s">
        <v>38281</v>
      </c>
      <c r="U7551" s="1"/>
      <c r="V7551" s="1"/>
      <c r="W7551" s="1"/>
      <c r="X7551" s="1"/>
      <c r="Y7551" s="1"/>
      <c r="Z7551" s="1"/>
      <c r="AA7551" s="1"/>
      <c r="AB7551" s="1"/>
      <c r="AC7551" s="1"/>
      <c r="AD7551" s="1"/>
      <c r="AE7551" s="1"/>
      <c r="AF7551" s="1"/>
    </row>
    <row r="7552">
      <c r="A7552" s="2" t="s">
        <v>38282</v>
      </c>
      <c r="B7552" s="8"/>
      <c r="C7552" s="8" t="s">
        <v>463</v>
      </c>
      <c r="D7552" s="2" t="s">
        <v>523</v>
      </c>
      <c r="E7552" s="9"/>
      <c r="F7552" s="4" t="b">
        <v>0</v>
      </c>
      <c r="G7552" s="2" t="s">
        <v>38283</v>
      </c>
      <c r="H7552" s="1"/>
      <c r="I7552" s="2" t="s">
        <v>38284</v>
      </c>
      <c r="J7552" s="2" t="s">
        <v>38285</v>
      </c>
      <c r="K7552" s="2"/>
      <c r="L7552" s="1"/>
      <c r="M7552" s="1"/>
      <c r="N7552" s="1"/>
      <c r="O7552" s="1"/>
      <c r="P7552" s="1"/>
      <c r="Q7552" s="2" t="s">
        <v>38286</v>
      </c>
      <c r="R7552" s="1"/>
      <c r="S7552" s="1"/>
      <c r="T7552" s="1"/>
      <c r="U7552" s="1"/>
      <c r="V7552" s="1"/>
      <c r="W7552" s="1"/>
      <c r="X7552" s="1"/>
      <c r="Y7552" s="1"/>
      <c r="Z7552" s="1"/>
      <c r="AA7552" s="1"/>
      <c r="AB7552" s="1"/>
      <c r="AC7552" s="1"/>
      <c r="AD7552" s="1"/>
      <c r="AE7552" s="1"/>
      <c r="AF7552" s="1"/>
    </row>
    <row r="7553">
      <c r="A7553" s="1" t="s">
        <v>38287</v>
      </c>
      <c r="B7553" s="5"/>
      <c r="C7553" s="5" t="s">
        <v>463</v>
      </c>
      <c r="D7553" s="2" t="s">
        <v>102</v>
      </c>
      <c r="E7553" s="10"/>
      <c r="F7553" s="11" t="b">
        <v>0</v>
      </c>
      <c r="G7553" s="2" t="s">
        <v>38288</v>
      </c>
      <c r="H7553" s="1"/>
      <c r="I7553" s="2" t="s">
        <v>38289</v>
      </c>
      <c r="J7553" s="2" t="s">
        <v>38290</v>
      </c>
      <c r="K7553" s="2"/>
      <c r="L7553" s="1"/>
      <c r="M7553" s="1"/>
      <c r="N7553" s="1"/>
      <c r="O7553" s="1"/>
      <c r="P7553" s="1" t="s">
        <v>913</v>
      </c>
      <c r="Q7553" s="1" t="s">
        <v>38291</v>
      </c>
      <c r="R7553" s="1"/>
      <c r="S7553" s="1"/>
      <c r="T7553" s="1"/>
      <c r="U7553" s="1"/>
      <c r="V7553" s="1"/>
      <c r="W7553" s="1"/>
      <c r="X7553" s="1"/>
      <c r="Y7553" s="1"/>
      <c r="Z7553" s="1"/>
      <c r="AA7553" s="1"/>
      <c r="AB7553" s="1"/>
      <c r="AC7553" s="1"/>
      <c r="AD7553" s="1"/>
      <c r="AE7553" s="1"/>
      <c r="AF7553" s="1"/>
    </row>
    <row r="7554">
      <c r="A7554" s="2" t="s">
        <v>38292</v>
      </c>
      <c r="B7554" s="8"/>
      <c r="C7554" s="8" t="s">
        <v>463</v>
      </c>
      <c r="D7554" s="2" t="s">
        <v>102</v>
      </c>
      <c r="E7554" s="9"/>
      <c r="F7554" s="4" t="b">
        <v>0</v>
      </c>
      <c r="G7554" s="2" t="s">
        <v>38293</v>
      </c>
      <c r="H7554" s="1"/>
      <c r="I7554" s="2" t="s">
        <v>38285</v>
      </c>
      <c r="J7554" s="2" t="s">
        <v>38294</v>
      </c>
      <c r="K7554" s="2"/>
      <c r="L7554" s="1"/>
      <c r="M7554" s="1"/>
      <c r="N7554" s="1"/>
      <c r="O7554" s="1"/>
      <c r="P7554" s="1"/>
      <c r="Q7554" s="2" t="s">
        <v>38295</v>
      </c>
      <c r="R7554" s="1"/>
      <c r="S7554" s="1"/>
      <c r="T7554" s="1"/>
      <c r="U7554" s="1"/>
      <c r="V7554" s="1"/>
      <c r="W7554" s="1"/>
      <c r="X7554" s="1"/>
      <c r="Y7554" s="1"/>
      <c r="Z7554" s="1"/>
      <c r="AA7554" s="1"/>
      <c r="AB7554" s="1"/>
      <c r="AC7554" s="1"/>
      <c r="AD7554" s="1"/>
      <c r="AE7554" s="1"/>
      <c r="AF7554" s="1"/>
    </row>
    <row r="7555">
      <c r="A7555" s="1" t="s">
        <v>38296</v>
      </c>
      <c r="B7555" s="5"/>
      <c r="C7555" s="5" t="s">
        <v>463</v>
      </c>
      <c r="D7555" s="2" t="s">
        <v>464</v>
      </c>
      <c r="E7555" s="10"/>
      <c r="F7555" s="11" t="b">
        <v>0</v>
      </c>
      <c r="G7555" s="2" t="s">
        <v>38297</v>
      </c>
      <c r="H7555" s="1"/>
      <c r="I7555" s="2" t="s">
        <v>38298</v>
      </c>
      <c r="J7555" s="2" t="s">
        <v>38299</v>
      </c>
      <c r="K7555" s="2"/>
      <c r="L7555" s="1"/>
      <c r="M7555" s="1" t="s">
        <v>38300</v>
      </c>
      <c r="N7555" s="1"/>
      <c r="O7555" s="1"/>
      <c r="P7555" s="1"/>
      <c r="Q7555" s="1" t="s">
        <v>38301</v>
      </c>
      <c r="R7555" s="1"/>
      <c r="S7555" s="1"/>
      <c r="T7555" s="1"/>
      <c r="U7555" s="1"/>
      <c r="V7555" s="1"/>
      <c r="W7555" s="1"/>
      <c r="X7555" s="1"/>
      <c r="Y7555" s="1"/>
      <c r="Z7555" s="1"/>
      <c r="AA7555" s="1"/>
      <c r="AB7555" s="1"/>
      <c r="AC7555" s="1"/>
      <c r="AD7555" s="1"/>
      <c r="AE7555" s="1"/>
      <c r="AF7555" s="1"/>
    </row>
    <row r="7556">
      <c r="A7556" s="1" t="s">
        <v>38302</v>
      </c>
      <c r="B7556" s="5"/>
      <c r="C7556" s="5" t="s">
        <v>463</v>
      </c>
      <c r="D7556" s="2" t="s">
        <v>464</v>
      </c>
      <c r="E7556" s="9"/>
      <c r="F7556" s="11" t="b">
        <v>0</v>
      </c>
      <c r="G7556" s="2" t="s">
        <v>38303</v>
      </c>
      <c r="H7556" s="1"/>
      <c r="I7556" s="2" t="s">
        <v>38304</v>
      </c>
      <c r="J7556" s="2" t="s">
        <v>38305</v>
      </c>
      <c r="K7556" s="2"/>
      <c r="L7556" s="1"/>
      <c r="M7556" s="1"/>
      <c r="N7556" s="1"/>
      <c r="O7556" s="1"/>
      <c r="P7556" s="1"/>
      <c r="Q7556" s="1" t="s">
        <v>38306</v>
      </c>
      <c r="R7556" s="1"/>
      <c r="S7556" s="1"/>
      <c r="T7556" s="1"/>
      <c r="U7556" s="1"/>
      <c r="V7556" s="1"/>
      <c r="W7556" s="1"/>
      <c r="X7556" s="1"/>
      <c r="Y7556" s="1"/>
      <c r="Z7556" s="1"/>
      <c r="AA7556" s="1"/>
      <c r="AB7556" s="1"/>
      <c r="AC7556" s="1"/>
      <c r="AD7556" s="1"/>
      <c r="AE7556" s="1"/>
      <c r="AF7556" s="1"/>
    </row>
    <row r="7557">
      <c r="A7557" s="2" t="s">
        <v>38307</v>
      </c>
      <c r="B7557" s="5"/>
      <c r="C7557" s="5" t="s">
        <v>463</v>
      </c>
      <c r="D7557" s="2" t="s">
        <v>102</v>
      </c>
      <c r="E7557" s="10"/>
      <c r="F7557" s="11" t="b">
        <v>0</v>
      </c>
      <c r="G7557" s="2" t="s">
        <v>38308</v>
      </c>
      <c r="H7557" s="1"/>
      <c r="I7557" s="2" t="s">
        <v>38309</v>
      </c>
      <c r="J7557" s="2" t="s">
        <v>38310</v>
      </c>
      <c r="K7557" s="2"/>
      <c r="L7557" s="1"/>
      <c r="M7557" s="1"/>
      <c r="N7557" s="1"/>
      <c r="O7557" s="1"/>
      <c r="P7557" s="1"/>
      <c r="Q7557" s="2" t="s">
        <v>38311</v>
      </c>
      <c r="R7557" s="1"/>
      <c r="S7557" s="1"/>
      <c r="T7557" s="1"/>
      <c r="U7557" s="1"/>
      <c r="V7557" s="1"/>
      <c r="W7557" s="1"/>
      <c r="X7557" s="1"/>
      <c r="Y7557" s="1"/>
      <c r="Z7557" s="1"/>
      <c r="AA7557" s="1"/>
      <c r="AB7557" s="1"/>
      <c r="AC7557" s="1"/>
      <c r="AD7557" s="1"/>
      <c r="AE7557" s="1"/>
      <c r="AF7557" s="1"/>
    </row>
    <row r="7558">
      <c r="A7558" s="1" t="s">
        <v>38312</v>
      </c>
      <c r="B7558" s="5"/>
      <c r="C7558" s="5" t="s">
        <v>428</v>
      </c>
      <c r="D7558" s="1" t="s">
        <v>523</v>
      </c>
      <c r="E7558" s="6"/>
      <c r="F7558" s="4" t="b">
        <v>1</v>
      </c>
      <c r="G7558" s="2" t="s">
        <v>38313</v>
      </c>
      <c r="H7558" s="1"/>
      <c r="I7558" s="1" t="s">
        <v>38314</v>
      </c>
      <c r="J7558" s="2" t="s">
        <v>38315</v>
      </c>
      <c r="K7558" s="2"/>
      <c r="L7558" s="1"/>
      <c r="M7558" s="1"/>
      <c r="N7558" s="1"/>
      <c r="O7558" s="1"/>
      <c r="P7558" s="1"/>
      <c r="Q7558" s="2" t="s">
        <v>38216</v>
      </c>
      <c r="R7558" s="1"/>
      <c r="S7558" s="1"/>
      <c r="T7558" s="1"/>
      <c r="U7558" s="1"/>
      <c r="V7558" s="1"/>
      <c r="W7558" s="1"/>
      <c r="X7558" s="1"/>
      <c r="Y7558" s="1"/>
      <c r="Z7558" s="1"/>
      <c r="AA7558" s="1"/>
      <c r="AB7558" s="1"/>
      <c r="AC7558" s="1"/>
      <c r="AD7558" s="1"/>
      <c r="AE7558" s="1"/>
      <c r="AF7558" s="1"/>
    </row>
    <row r="7559">
      <c r="A7559" s="1" t="s">
        <v>38250</v>
      </c>
      <c r="B7559" s="5"/>
      <c r="C7559" s="5" t="s">
        <v>463</v>
      </c>
      <c r="D7559" s="2" t="s">
        <v>1156</v>
      </c>
      <c r="E7559" s="10"/>
      <c r="F7559" s="11" t="b">
        <v>0</v>
      </c>
      <c r="G7559" s="2" t="s">
        <v>38316</v>
      </c>
      <c r="H7559" s="1"/>
      <c r="I7559" s="2" t="s">
        <v>38248</v>
      </c>
      <c r="J7559" s="2" t="s">
        <v>38249</v>
      </c>
      <c r="K7559" s="2"/>
      <c r="L7559" s="1"/>
      <c r="M7559" s="2" t="s">
        <v>38246</v>
      </c>
      <c r="N7559" s="1"/>
      <c r="O7559" s="1"/>
      <c r="P7559" s="1"/>
      <c r="Q7559" s="1" t="s">
        <v>38317</v>
      </c>
      <c r="R7559" s="1"/>
      <c r="S7559" s="1"/>
      <c r="T7559" s="1"/>
      <c r="U7559" s="1"/>
      <c r="V7559" s="1"/>
      <c r="W7559" s="1"/>
      <c r="X7559" s="1"/>
      <c r="Y7559" s="1"/>
      <c r="Z7559" s="1"/>
      <c r="AA7559" s="1"/>
      <c r="AB7559" s="1"/>
      <c r="AC7559" s="1"/>
      <c r="AD7559" s="1"/>
      <c r="AE7559" s="1"/>
      <c r="AF7559" s="1"/>
    </row>
    <row r="7560">
      <c r="A7560" s="1" t="s">
        <v>38300</v>
      </c>
      <c r="B7560" s="5"/>
      <c r="C7560" s="5" t="s">
        <v>463</v>
      </c>
      <c r="D7560" s="2" t="s">
        <v>464</v>
      </c>
      <c r="E7560" s="9"/>
      <c r="F7560" s="11" t="b">
        <v>0</v>
      </c>
      <c r="G7560" s="2" t="s">
        <v>38318</v>
      </c>
      <c r="H7560" s="1"/>
      <c r="I7560" s="2" t="s">
        <v>38298</v>
      </c>
      <c r="J7560" s="2" t="s">
        <v>38299</v>
      </c>
      <c r="K7560" s="2"/>
      <c r="L7560" s="1"/>
      <c r="M7560" s="2" t="s">
        <v>38296</v>
      </c>
      <c r="N7560" s="1"/>
      <c r="O7560" s="1"/>
      <c r="P7560" s="1"/>
      <c r="Q7560" s="1" t="s">
        <v>38319</v>
      </c>
      <c r="R7560" s="1"/>
      <c r="S7560" s="1"/>
      <c r="T7560" s="1"/>
      <c r="U7560" s="1"/>
      <c r="V7560" s="1"/>
      <c r="W7560" s="1"/>
      <c r="X7560" s="1"/>
      <c r="Y7560" s="1"/>
      <c r="Z7560" s="1"/>
      <c r="AA7560" s="1"/>
      <c r="AB7560" s="1"/>
      <c r="AC7560" s="1"/>
      <c r="AD7560" s="1"/>
      <c r="AE7560" s="1"/>
      <c r="AF7560" s="1"/>
    </row>
    <row r="7561">
      <c r="A7561" s="1" t="s">
        <v>38320</v>
      </c>
      <c r="B7561" s="5"/>
      <c r="C7561" s="5" t="s">
        <v>463</v>
      </c>
      <c r="D7561" s="2" t="s">
        <v>102</v>
      </c>
      <c r="E7561" s="10"/>
      <c r="F7561" s="11" t="b">
        <v>0</v>
      </c>
      <c r="G7561" s="2" t="s">
        <v>38321</v>
      </c>
      <c r="H7561" s="1"/>
      <c r="I7561" s="2" t="s">
        <v>38322</v>
      </c>
      <c r="J7561" s="2" t="s">
        <v>38323</v>
      </c>
      <c r="K7561" s="2"/>
      <c r="L7561" s="1"/>
      <c r="M7561" s="2"/>
      <c r="N7561" s="1"/>
      <c r="O7561" s="1"/>
      <c r="P7561" s="1"/>
      <c r="Q7561" s="1" t="s">
        <v>38324</v>
      </c>
      <c r="R7561" s="1"/>
      <c r="S7561" s="1"/>
      <c r="T7561" s="1"/>
      <c r="U7561" s="1"/>
      <c r="V7561" s="1"/>
      <c r="W7561" s="1"/>
      <c r="X7561" s="1"/>
      <c r="Y7561" s="1"/>
      <c r="Z7561" s="1"/>
      <c r="AA7561" s="1"/>
      <c r="AB7561" s="1"/>
      <c r="AC7561" s="1"/>
      <c r="AD7561" s="1"/>
      <c r="AE7561" s="1"/>
      <c r="AF7561" s="1"/>
    </row>
    <row r="7562">
      <c r="A7562" s="1" t="s">
        <v>38325</v>
      </c>
      <c r="B7562" s="5"/>
      <c r="C7562" s="5" t="s">
        <v>463</v>
      </c>
      <c r="D7562" s="2" t="s">
        <v>102</v>
      </c>
      <c r="E7562" s="9"/>
      <c r="F7562" s="11" t="b">
        <v>0</v>
      </c>
      <c r="G7562" s="2" t="s">
        <v>38326</v>
      </c>
      <c r="H7562" s="1"/>
      <c r="I7562" s="2" t="s">
        <v>38327</v>
      </c>
      <c r="J7562" s="2" t="s">
        <v>38328</v>
      </c>
      <c r="K7562" s="2"/>
      <c r="L7562" s="1"/>
      <c r="M7562" s="1" t="s">
        <v>38329</v>
      </c>
      <c r="N7562" s="1"/>
      <c r="O7562" s="1"/>
      <c r="P7562" s="1"/>
      <c r="Q7562" s="1" t="s">
        <v>38330</v>
      </c>
      <c r="R7562" s="1"/>
      <c r="S7562" s="1"/>
      <c r="T7562" s="1"/>
      <c r="U7562" s="1"/>
      <c r="V7562" s="1"/>
      <c r="W7562" s="1"/>
      <c r="X7562" s="1"/>
      <c r="Y7562" s="1"/>
      <c r="Z7562" s="1"/>
      <c r="AA7562" s="1"/>
      <c r="AB7562" s="1"/>
      <c r="AC7562" s="1"/>
      <c r="AD7562" s="1"/>
      <c r="AE7562" s="1"/>
      <c r="AF7562" s="1"/>
    </row>
    <row r="7563">
      <c r="A7563" s="2" t="s">
        <v>38331</v>
      </c>
      <c r="B7563" s="8"/>
      <c r="C7563" s="8" t="s">
        <v>463</v>
      </c>
      <c r="D7563" s="2" t="s">
        <v>464</v>
      </c>
      <c r="E7563" s="7"/>
      <c r="F7563" s="11" t="b">
        <v>0</v>
      </c>
      <c r="G7563" s="2" t="s">
        <v>9233</v>
      </c>
      <c r="H7563" s="1"/>
      <c r="I7563" s="2" t="s">
        <v>38332</v>
      </c>
      <c r="J7563" s="2" t="s">
        <v>38333</v>
      </c>
      <c r="K7563" s="1"/>
      <c r="L7563" s="1"/>
      <c r="M7563" s="1"/>
      <c r="N7563" s="1"/>
      <c r="O7563" s="1"/>
      <c r="P7563" s="1"/>
      <c r="Q7563" s="2" t="s">
        <v>38334</v>
      </c>
      <c r="R7563" s="1"/>
      <c r="S7563" s="1"/>
      <c r="T7563" s="1"/>
      <c r="U7563" s="1"/>
      <c r="V7563" s="1"/>
      <c r="W7563" s="1"/>
      <c r="X7563" s="1"/>
      <c r="Y7563" s="1"/>
      <c r="Z7563" s="1"/>
      <c r="AA7563" s="1"/>
      <c r="AB7563" s="1"/>
      <c r="AC7563" s="1"/>
      <c r="AD7563" s="1"/>
      <c r="AE7563" s="1"/>
      <c r="AF7563" s="1"/>
    </row>
    <row r="7564">
      <c r="A7564" s="1" t="s">
        <v>38335</v>
      </c>
      <c r="B7564" s="5"/>
      <c r="C7564" s="5" t="s">
        <v>463</v>
      </c>
      <c r="D7564" s="2" t="s">
        <v>464</v>
      </c>
      <c r="E7564" s="9"/>
      <c r="F7564" s="11" t="b">
        <v>0</v>
      </c>
      <c r="G7564" s="2" t="s">
        <v>38336</v>
      </c>
      <c r="H7564" s="1"/>
      <c r="I7564" s="2" t="s">
        <v>38337</v>
      </c>
      <c r="J7564" s="2" t="s">
        <v>38338</v>
      </c>
      <c r="K7564" s="2"/>
      <c r="L7564" s="1"/>
      <c r="M7564" s="1"/>
      <c r="N7564" s="1"/>
      <c r="O7564" s="1"/>
      <c r="P7564" s="1"/>
      <c r="Q7564" s="1" t="s">
        <v>38339</v>
      </c>
      <c r="R7564" s="1"/>
      <c r="S7564" s="1"/>
      <c r="T7564" s="1"/>
      <c r="U7564" s="1"/>
      <c r="V7564" s="1"/>
      <c r="W7564" s="1"/>
      <c r="X7564" s="1"/>
      <c r="Y7564" s="1"/>
      <c r="Z7564" s="1"/>
      <c r="AA7564" s="1"/>
      <c r="AB7564" s="1"/>
      <c r="AC7564" s="1"/>
      <c r="AD7564" s="1"/>
      <c r="AE7564" s="1"/>
      <c r="AF7564" s="1"/>
    </row>
    <row r="7565">
      <c r="A7565" s="1" t="s">
        <v>38340</v>
      </c>
      <c r="B7565" s="5"/>
      <c r="C7565" s="5" t="s">
        <v>463</v>
      </c>
      <c r="D7565" s="2" t="s">
        <v>464</v>
      </c>
      <c r="E7565" s="10"/>
      <c r="F7565" s="11" t="b">
        <v>0</v>
      </c>
      <c r="G7565" s="2" t="s">
        <v>38341</v>
      </c>
      <c r="H7565" s="1"/>
      <c r="I7565" s="2" t="s">
        <v>38342</v>
      </c>
      <c r="J7565" s="2" t="s">
        <v>38343</v>
      </c>
      <c r="K7565" s="2"/>
      <c r="L7565" s="1"/>
      <c r="M7565" s="1"/>
      <c r="N7565" s="1"/>
      <c r="O7565" s="1"/>
      <c r="P7565" s="1"/>
      <c r="Q7565" s="1" t="s">
        <v>38344</v>
      </c>
      <c r="R7565" s="1"/>
      <c r="S7565" s="1"/>
      <c r="T7565" s="1"/>
      <c r="U7565" s="1"/>
      <c r="V7565" s="1"/>
      <c r="W7565" s="1"/>
      <c r="X7565" s="1"/>
      <c r="Y7565" s="1"/>
      <c r="Z7565" s="1"/>
      <c r="AA7565" s="1"/>
      <c r="AB7565" s="1"/>
      <c r="AC7565" s="1"/>
      <c r="AD7565" s="1"/>
      <c r="AE7565" s="1"/>
      <c r="AF7565" s="1"/>
    </row>
    <row r="7566">
      <c r="A7566" s="1" t="s">
        <v>38345</v>
      </c>
      <c r="B7566" s="5"/>
      <c r="C7566" s="5" t="s">
        <v>463</v>
      </c>
      <c r="D7566" s="2" t="s">
        <v>464</v>
      </c>
      <c r="E7566" s="9"/>
      <c r="F7566" s="11" t="b">
        <v>0</v>
      </c>
      <c r="G7566" s="2" t="s">
        <v>38346</v>
      </c>
      <c r="H7566" s="1"/>
      <c r="I7566" s="2" t="s">
        <v>38347</v>
      </c>
      <c r="J7566" s="2" t="s">
        <v>38348</v>
      </c>
      <c r="K7566" s="2"/>
      <c r="L7566" s="1"/>
      <c r="M7566" s="1"/>
      <c r="N7566" s="1"/>
      <c r="O7566" s="1"/>
      <c r="P7566" s="1"/>
      <c r="Q7566" s="1" t="s">
        <v>38349</v>
      </c>
      <c r="R7566" s="1"/>
      <c r="S7566" s="1"/>
      <c r="T7566" s="1"/>
      <c r="U7566" s="1"/>
      <c r="V7566" s="1"/>
      <c r="W7566" s="1"/>
      <c r="X7566" s="1"/>
      <c r="Y7566" s="1"/>
      <c r="Z7566" s="1"/>
      <c r="AA7566" s="1"/>
      <c r="AB7566" s="1"/>
      <c r="AC7566" s="1"/>
      <c r="AD7566" s="1"/>
      <c r="AE7566" s="1"/>
      <c r="AF7566" s="1"/>
    </row>
    <row r="7567">
      <c r="A7567" s="1" t="s">
        <v>38350</v>
      </c>
      <c r="B7567" s="5"/>
      <c r="C7567" s="5" t="s">
        <v>463</v>
      </c>
      <c r="D7567" s="2" t="s">
        <v>464</v>
      </c>
      <c r="E7567" s="10"/>
      <c r="F7567" s="11" t="b">
        <v>0</v>
      </c>
      <c r="G7567" s="2" t="s">
        <v>38351</v>
      </c>
      <c r="H7567" s="1"/>
      <c r="I7567" s="2" t="s">
        <v>38352</v>
      </c>
      <c r="J7567" s="2" t="s">
        <v>38353</v>
      </c>
      <c r="K7567" s="2"/>
      <c r="L7567" s="1"/>
      <c r="M7567" s="1"/>
      <c r="N7567" s="1"/>
      <c r="O7567" s="1"/>
      <c r="P7567" s="1"/>
      <c r="Q7567" s="1" t="s">
        <v>38354</v>
      </c>
      <c r="R7567" s="1"/>
      <c r="S7567" s="1"/>
      <c r="T7567" s="1"/>
      <c r="U7567" s="1"/>
      <c r="V7567" s="1"/>
      <c r="W7567" s="1"/>
      <c r="X7567" s="1"/>
      <c r="Y7567" s="1"/>
      <c r="Z7567" s="1"/>
      <c r="AA7567" s="1"/>
      <c r="AB7567" s="1"/>
      <c r="AC7567" s="1"/>
      <c r="AD7567" s="1"/>
      <c r="AE7567" s="1"/>
      <c r="AF7567" s="1"/>
    </row>
    <row r="7568">
      <c r="A7568" s="2" t="s">
        <v>38355</v>
      </c>
      <c r="B7568" s="8"/>
      <c r="C7568" s="8" t="s">
        <v>463</v>
      </c>
      <c r="D7568" s="2" t="s">
        <v>102</v>
      </c>
      <c r="E7568" s="9"/>
      <c r="F7568" s="11" t="b">
        <v>0</v>
      </c>
      <c r="G7568" s="2" t="s">
        <v>38356</v>
      </c>
      <c r="H7568" s="1"/>
      <c r="I7568" s="2" t="s">
        <v>38357</v>
      </c>
      <c r="J7568" s="2" t="s">
        <v>38358</v>
      </c>
      <c r="K7568" s="2"/>
      <c r="L7568" s="1"/>
      <c r="M7568" s="1"/>
      <c r="N7568" s="1"/>
      <c r="O7568" s="1"/>
      <c r="P7568" s="1"/>
      <c r="Q7568" s="2" t="s">
        <v>38359</v>
      </c>
      <c r="R7568" s="1"/>
      <c r="S7568" s="1"/>
      <c r="T7568" s="1"/>
      <c r="U7568" s="1"/>
      <c r="V7568" s="1"/>
      <c r="W7568" s="1"/>
      <c r="X7568" s="1"/>
      <c r="Y7568" s="1"/>
      <c r="Z7568" s="1"/>
      <c r="AA7568" s="1"/>
      <c r="AB7568" s="1"/>
      <c r="AC7568" s="1"/>
      <c r="AD7568" s="1"/>
      <c r="AE7568" s="1"/>
      <c r="AF7568" s="1"/>
    </row>
    <row r="7569">
      <c r="A7569" s="2" t="s">
        <v>38360</v>
      </c>
      <c r="B7569" s="8"/>
      <c r="C7569" s="8" t="s">
        <v>463</v>
      </c>
      <c r="D7569" s="2" t="s">
        <v>102</v>
      </c>
      <c r="E7569" s="10"/>
      <c r="F7569" s="4" t="b">
        <v>0</v>
      </c>
      <c r="G7569" s="2" t="s">
        <v>38361</v>
      </c>
      <c r="H7569" s="1"/>
      <c r="I7569" s="2" t="s">
        <v>38362</v>
      </c>
      <c r="J7569" s="2" t="s">
        <v>38363</v>
      </c>
      <c r="K7569" s="2"/>
      <c r="L7569" s="1"/>
      <c r="M7569" s="1"/>
      <c r="N7569" s="1"/>
      <c r="O7569" s="1"/>
      <c r="P7569" s="2" t="s">
        <v>1147</v>
      </c>
      <c r="Q7569" s="2" t="s">
        <v>38364</v>
      </c>
      <c r="R7569" s="1"/>
      <c r="S7569" s="1"/>
      <c r="T7569" s="1"/>
      <c r="U7569" s="1"/>
      <c r="V7569" s="1"/>
      <c r="W7569" s="1"/>
      <c r="X7569" s="1"/>
      <c r="Y7569" s="1"/>
      <c r="Z7569" s="1"/>
      <c r="AA7569" s="1"/>
      <c r="AB7569" s="1"/>
      <c r="AC7569" s="1"/>
      <c r="AD7569" s="1"/>
      <c r="AE7569" s="1"/>
      <c r="AF7569" s="1"/>
    </row>
    <row r="7570">
      <c r="A7570" s="1" t="s">
        <v>38365</v>
      </c>
      <c r="B7570" s="5"/>
      <c r="C7570" s="5" t="s">
        <v>463</v>
      </c>
      <c r="D7570" s="2" t="s">
        <v>464</v>
      </c>
      <c r="E7570" s="9"/>
      <c r="F7570" s="11" t="b">
        <v>0</v>
      </c>
      <c r="G7570" s="2" t="s">
        <v>38366</v>
      </c>
      <c r="H7570" s="1"/>
      <c r="I7570" s="2" t="s">
        <v>38367</v>
      </c>
      <c r="J7570" s="2" t="s">
        <v>38368</v>
      </c>
      <c r="K7570" s="2"/>
      <c r="L7570" s="1"/>
      <c r="M7570" s="1"/>
      <c r="N7570" s="1"/>
      <c r="O7570" s="1"/>
      <c r="P7570" s="1"/>
      <c r="Q7570" s="1" t="s">
        <v>38369</v>
      </c>
      <c r="R7570" s="1"/>
      <c r="S7570" s="1"/>
      <c r="T7570" s="1"/>
      <c r="U7570" s="1"/>
      <c r="V7570" s="1"/>
      <c r="W7570" s="1"/>
      <c r="X7570" s="1"/>
      <c r="Y7570" s="1"/>
      <c r="Z7570" s="1"/>
      <c r="AA7570" s="1"/>
      <c r="AB7570" s="1"/>
      <c r="AC7570" s="1"/>
      <c r="AD7570" s="1"/>
      <c r="AE7570" s="1"/>
      <c r="AF7570" s="1"/>
    </row>
    <row r="7571">
      <c r="A7571" s="1" t="s">
        <v>38329</v>
      </c>
      <c r="B7571" s="5"/>
      <c r="C7571" s="5" t="s">
        <v>463</v>
      </c>
      <c r="D7571" s="2" t="s">
        <v>102</v>
      </c>
      <c r="E7571" s="10"/>
      <c r="F7571" s="11" t="b">
        <v>0</v>
      </c>
      <c r="G7571" s="2" t="s">
        <v>38326</v>
      </c>
      <c r="H7571" s="1"/>
      <c r="I7571" s="2" t="s">
        <v>38327</v>
      </c>
      <c r="J7571" s="2" t="s">
        <v>38328</v>
      </c>
      <c r="K7571" s="2"/>
      <c r="L7571" s="1"/>
      <c r="M7571" s="2" t="s">
        <v>38325</v>
      </c>
      <c r="N7571" s="1"/>
      <c r="O7571" s="1"/>
      <c r="P7571" s="1"/>
      <c r="Q7571" s="1" t="s">
        <v>38370</v>
      </c>
      <c r="R7571" s="1"/>
      <c r="S7571" s="1"/>
      <c r="T7571" s="1"/>
      <c r="U7571" s="1"/>
      <c r="V7571" s="1"/>
      <c r="W7571" s="1"/>
      <c r="X7571" s="1"/>
      <c r="Y7571" s="1"/>
      <c r="Z7571" s="1"/>
      <c r="AA7571" s="1"/>
      <c r="AB7571" s="1"/>
      <c r="AC7571" s="1"/>
      <c r="AD7571" s="1"/>
      <c r="AE7571" s="1"/>
      <c r="AF7571" s="1"/>
    </row>
    <row r="7572">
      <c r="A7572" s="2" t="s">
        <v>38371</v>
      </c>
      <c r="B7572" s="8"/>
      <c r="C7572" s="8" t="s">
        <v>463</v>
      </c>
      <c r="D7572" s="2" t="s">
        <v>464</v>
      </c>
      <c r="E7572" s="6"/>
      <c r="F7572" s="11" t="b">
        <v>0</v>
      </c>
      <c r="G7572" s="2" t="s">
        <v>9233</v>
      </c>
      <c r="H7572" s="1"/>
      <c r="I7572" s="2" t="s">
        <v>38372</v>
      </c>
      <c r="J7572" s="2" t="s">
        <v>38373</v>
      </c>
      <c r="K7572" s="1"/>
      <c r="L7572" s="1"/>
      <c r="M7572" s="1"/>
      <c r="N7572" s="1"/>
      <c r="O7572" s="1"/>
      <c r="P7572" s="1"/>
      <c r="Q7572" s="2" t="s">
        <v>38374</v>
      </c>
      <c r="R7572" s="1"/>
      <c r="S7572" s="1"/>
      <c r="T7572" s="1"/>
      <c r="U7572" s="1"/>
      <c r="V7572" s="1"/>
      <c r="W7572" s="1"/>
      <c r="X7572" s="1"/>
      <c r="Y7572" s="1"/>
      <c r="Z7572" s="1"/>
      <c r="AA7572" s="1"/>
      <c r="AB7572" s="1"/>
      <c r="AC7572" s="1"/>
      <c r="AD7572" s="1"/>
      <c r="AE7572" s="1"/>
      <c r="AF7572" s="1"/>
    </row>
    <row r="7573">
      <c r="A7573" s="1" t="s">
        <v>38375</v>
      </c>
      <c r="B7573" s="5"/>
      <c r="C7573" s="5" t="s">
        <v>428</v>
      </c>
      <c r="D7573" s="2" t="s">
        <v>102</v>
      </c>
      <c r="E7573" s="10"/>
      <c r="F7573" s="4" t="b">
        <v>1</v>
      </c>
      <c r="G7573" s="2" t="s">
        <v>38376</v>
      </c>
      <c r="H7573" s="1"/>
      <c r="I7573" s="1" t="s">
        <v>38377</v>
      </c>
      <c r="J7573" s="1" t="s">
        <v>38378</v>
      </c>
      <c r="K7573" s="1"/>
      <c r="L7573" s="2" t="s">
        <v>38379</v>
      </c>
      <c r="M7573" s="1"/>
      <c r="N7573" s="1"/>
      <c r="O7573" s="1"/>
      <c r="P7573" s="2" t="s">
        <v>1057</v>
      </c>
      <c r="Q7573" s="2" t="s">
        <v>38380</v>
      </c>
      <c r="R7573" s="1"/>
      <c r="S7573" s="2" t="s">
        <v>38381</v>
      </c>
      <c r="T7573" s="2" t="s">
        <v>38382</v>
      </c>
      <c r="U7573" s="2" t="s">
        <v>38383</v>
      </c>
      <c r="V7573" s="1"/>
      <c r="W7573" s="1"/>
      <c r="X7573" s="1"/>
      <c r="Y7573" s="1"/>
      <c r="Z7573" s="1"/>
      <c r="AA7573" s="1"/>
      <c r="AB7573" s="1"/>
      <c r="AC7573" s="1"/>
      <c r="AD7573" s="1"/>
      <c r="AE7573" s="1"/>
      <c r="AF7573" s="1"/>
    </row>
    <row r="7574">
      <c r="A7574" s="1" t="s">
        <v>38384</v>
      </c>
      <c r="B7574" s="5"/>
      <c r="C7574" s="5" t="s">
        <v>428</v>
      </c>
      <c r="D7574" s="2" t="s">
        <v>102</v>
      </c>
      <c r="E7574" s="9"/>
      <c r="F7574" s="4" t="b">
        <v>1</v>
      </c>
      <c r="G7574" s="2" t="s">
        <v>38385</v>
      </c>
      <c r="H7574" s="1"/>
      <c r="I7574" s="1" t="s">
        <v>38386</v>
      </c>
      <c r="J7574" s="2" t="s">
        <v>38387</v>
      </c>
      <c r="K7574" s="2"/>
      <c r="L7574" s="1"/>
      <c r="M7574" s="1"/>
      <c r="N7574" s="1"/>
      <c r="O7574" s="1"/>
      <c r="P7574" s="1" t="s">
        <v>4831</v>
      </c>
      <c r="Q7574" s="2" t="s">
        <v>38388</v>
      </c>
      <c r="R7574" s="1"/>
      <c r="S7574" s="1"/>
      <c r="T7574" s="1"/>
      <c r="U7574" s="1"/>
      <c r="V7574" s="1"/>
      <c r="W7574" s="1"/>
      <c r="X7574" s="1"/>
      <c r="Y7574" s="1"/>
      <c r="Z7574" s="1"/>
      <c r="AA7574" s="1"/>
      <c r="AB7574" s="1"/>
      <c r="AC7574" s="1"/>
      <c r="AD7574" s="1"/>
      <c r="AE7574" s="1"/>
      <c r="AF7574" s="1"/>
    </row>
    <row r="7575">
      <c r="A7575" s="2" t="s">
        <v>38389</v>
      </c>
      <c r="B7575" s="5"/>
      <c r="C7575" s="5" t="s">
        <v>463</v>
      </c>
      <c r="D7575" s="2" t="s">
        <v>102</v>
      </c>
      <c r="E7575" s="7"/>
      <c r="F7575" s="11" t="b">
        <v>0</v>
      </c>
      <c r="G7575" s="2" t="s">
        <v>38390</v>
      </c>
      <c r="H7575" s="1"/>
      <c r="I7575" s="2" t="s">
        <v>38391</v>
      </c>
      <c r="J7575" s="2" t="s">
        <v>38392</v>
      </c>
      <c r="K7575" s="1"/>
      <c r="L7575" s="2" t="s">
        <v>38393</v>
      </c>
      <c r="M7575" s="1"/>
      <c r="N7575" s="1"/>
      <c r="O7575" s="1"/>
      <c r="P7575" s="2" t="s">
        <v>5214</v>
      </c>
      <c r="Q7575" s="2" t="s">
        <v>38394</v>
      </c>
      <c r="R7575" s="1"/>
      <c r="S7575" s="2" t="s">
        <v>38395</v>
      </c>
      <c r="T7575" s="2" t="s">
        <v>38396</v>
      </c>
      <c r="U7575" s="2" t="s">
        <v>38397</v>
      </c>
      <c r="V7575" s="1"/>
      <c r="W7575" s="1"/>
      <c r="X7575" s="1"/>
      <c r="Y7575" s="1"/>
      <c r="Z7575" s="1"/>
      <c r="AA7575" s="1"/>
      <c r="AB7575" s="1"/>
      <c r="AC7575" s="1"/>
      <c r="AD7575" s="1"/>
      <c r="AE7575" s="1"/>
      <c r="AF7575" s="1"/>
    </row>
    <row r="7576">
      <c r="A7576" s="2" t="s">
        <v>38398</v>
      </c>
      <c r="B7576" s="8"/>
      <c r="C7576" s="8" t="s">
        <v>428</v>
      </c>
      <c r="D7576" s="2" t="s">
        <v>102</v>
      </c>
      <c r="E7576" s="9"/>
      <c r="F7576" s="4" t="b">
        <v>1</v>
      </c>
      <c r="G7576" s="2" t="s">
        <v>38399</v>
      </c>
      <c r="H7576" s="1"/>
      <c r="I7576" s="2" t="s">
        <v>38400</v>
      </c>
      <c r="J7576" s="2" t="s">
        <v>38401</v>
      </c>
      <c r="K7576" s="2"/>
      <c r="L7576" s="2" t="s">
        <v>38402</v>
      </c>
      <c r="M7576" s="1"/>
      <c r="N7576" s="1"/>
      <c r="O7576" s="1"/>
      <c r="P7576" s="2" t="s">
        <v>1097</v>
      </c>
      <c r="Q7576" s="2" t="s">
        <v>38403</v>
      </c>
      <c r="R7576" s="1"/>
      <c r="S7576" s="2" t="s">
        <v>38404</v>
      </c>
      <c r="T7576" s="2" t="s">
        <v>38405</v>
      </c>
      <c r="U7576" s="2" t="s">
        <v>38406</v>
      </c>
      <c r="V7576" s="1"/>
      <c r="W7576" s="1"/>
      <c r="X7576" s="1"/>
      <c r="Y7576" s="1"/>
      <c r="Z7576" s="1"/>
      <c r="AA7576" s="1"/>
      <c r="AB7576" s="1"/>
      <c r="AC7576" s="1"/>
      <c r="AD7576" s="1"/>
      <c r="AE7576" s="1"/>
      <c r="AF7576" s="1"/>
    </row>
    <row r="7577">
      <c r="A7577" s="1" t="s">
        <v>38407</v>
      </c>
      <c r="B7577" s="5"/>
      <c r="C7577" s="5" t="s">
        <v>428</v>
      </c>
      <c r="D7577" s="2" t="s">
        <v>102</v>
      </c>
      <c r="E7577" s="10"/>
      <c r="F7577" s="4" t="b">
        <v>1</v>
      </c>
      <c r="G7577" s="2" t="s">
        <v>38408</v>
      </c>
      <c r="H7577" s="1"/>
      <c r="I7577" s="1" t="s">
        <v>38409</v>
      </c>
      <c r="J7577" s="2" t="s">
        <v>26218</v>
      </c>
      <c r="K7577" s="2"/>
      <c r="L7577" s="1"/>
      <c r="M7577" s="1"/>
      <c r="N7577" s="1"/>
      <c r="O7577" s="1"/>
      <c r="P7577" s="1"/>
      <c r="Q7577" s="2" t="s">
        <v>38410</v>
      </c>
      <c r="R7577" s="1"/>
      <c r="S7577" s="1"/>
      <c r="T7577" s="1"/>
      <c r="U7577" s="1"/>
      <c r="V7577" s="1"/>
      <c r="W7577" s="1"/>
      <c r="X7577" s="1"/>
      <c r="Y7577" s="1"/>
      <c r="Z7577" s="1"/>
      <c r="AA7577" s="1"/>
      <c r="AB7577" s="1"/>
      <c r="AC7577" s="1"/>
      <c r="AD7577" s="1"/>
      <c r="AE7577" s="1"/>
      <c r="AF7577" s="1"/>
    </row>
    <row r="7578">
      <c r="A7578" s="1" t="s">
        <v>38411</v>
      </c>
      <c r="B7578" s="5"/>
      <c r="C7578" s="5" t="s">
        <v>428</v>
      </c>
      <c r="D7578" s="2" t="s">
        <v>102</v>
      </c>
      <c r="E7578" s="9"/>
      <c r="F7578" s="4" t="b">
        <v>1</v>
      </c>
      <c r="G7578" s="2" t="s">
        <v>38412</v>
      </c>
      <c r="H7578" s="1"/>
      <c r="I7578" s="1" t="s">
        <v>38411</v>
      </c>
      <c r="J7578" s="1" t="s">
        <v>38411</v>
      </c>
      <c r="K7578" s="1"/>
      <c r="L7578" s="2" t="s">
        <v>38413</v>
      </c>
      <c r="M7578" s="1"/>
      <c r="N7578" s="1"/>
      <c r="O7578" s="1"/>
      <c r="P7578" s="2" t="s">
        <v>35081</v>
      </c>
      <c r="Q7578" s="2" t="s">
        <v>38414</v>
      </c>
      <c r="R7578" s="1"/>
      <c r="S7578" s="2" t="s">
        <v>38415</v>
      </c>
      <c r="T7578" s="2" t="s">
        <v>38416</v>
      </c>
      <c r="U7578" s="2"/>
      <c r="V7578" s="1"/>
      <c r="W7578" s="1"/>
      <c r="X7578" s="1"/>
      <c r="Y7578" s="1"/>
      <c r="Z7578" s="1"/>
      <c r="AA7578" s="1"/>
      <c r="AB7578" s="1"/>
      <c r="AC7578" s="1"/>
      <c r="AD7578" s="1"/>
      <c r="AE7578" s="1"/>
      <c r="AF7578" s="1"/>
    </row>
    <row r="7579">
      <c r="A7579" s="1" t="s">
        <v>38417</v>
      </c>
      <c r="B7579" s="5"/>
      <c r="C7579" s="5" t="s">
        <v>428</v>
      </c>
      <c r="D7579" s="2" t="s">
        <v>102</v>
      </c>
      <c r="E7579" s="10"/>
      <c r="F7579" s="4" t="b">
        <v>1</v>
      </c>
      <c r="G7579" s="2" t="s">
        <v>38418</v>
      </c>
      <c r="H7579" s="1"/>
      <c r="I7579" s="1" t="s">
        <v>38419</v>
      </c>
      <c r="J7579" s="1" t="s">
        <v>38418</v>
      </c>
      <c r="K7579" s="1"/>
      <c r="L7579" s="2" t="s">
        <v>38420</v>
      </c>
      <c r="M7579" s="1"/>
      <c r="N7579" s="1"/>
      <c r="O7579" s="1"/>
      <c r="P7579" s="2" t="s">
        <v>620</v>
      </c>
      <c r="Q7579" s="1" t="s">
        <v>38421</v>
      </c>
      <c r="R7579" s="1"/>
      <c r="S7579" s="2" t="s">
        <v>38418</v>
      </c>
      <c r="T7579" s="2" t="s">
        <v>38422</v>
      </c>
      <c r="U7579" s="2" t="s">
        <v>38423</v>
      </c>
      <c r="V7579" s="1"/>
      <c r="W7579" s="1"/>
      <c r="X7579" s="1"/>
      <c r="Y7579" s="1"/>
      <c r="Z7579" s="1"/>
      <c r="AA7579" s="1"/>
      <c r="AB7579" s="1"/>
      <c r="AC7579" s="1"/>
      <c r="AD7579" s="1"/>
      <c r="AE7579" s="1"/>
      <c r="AF7579" s="1"/>
    </row>
    <row r="7580">
      <c r="A7580" s="1" t="s">
        <v>38424</v>
      </c>
      <c r="B7580" s="5"/>
      <c r="C7580" s="5" t="s">
        <v>428</v>
      </c>
      <c r="D7580" s="2" t="s">
        <v>102</v>
      </c>
      <c r="E7580" s="9"/>
      <c r="F7580" s="4" t="b">
        <v>1</v>
      </c>
      <c r="G7580" s="2" t="s">
        <v>38424</v>
      </c>
      <c r="H7580" s="1"/>
      <c r="I7580" s="1" t="s">
        <v>38425</v>
      </c>
      <c r="J7580" s="2" t="s">
        <v>38426</v>
      </c>
      <c r="K7580" s="2"/>
      <c r="L7580" s="2" t="s">
        <v>38427</v>
      </c>
      <c r="M7580" s="1"/>
      <c r="N7580" s="1"/>
      <c r="O7580" s="1"/>
      <c r="P7580" s="2" t="s">
        <v>2385</v>
      </c>
      <c r="Q7580" s="2" t="s">
        <v>38428</v>
      </c>
      <c r="R7580" s="1"/>
      <c r="S7580" s="2" t="s">
        <v>38429</v>
      </c>
      <c r="T7580" s="2" t="s">
        <v>38430</v>
      </c>
      <c r="U7580" s="2" t="s">
        <v>38431</v>
      </c>
      <c r="V7580" s="1"/>
      <c r="W7580" s="1"/>
      <c r="X7580" s="1"/>
      <c r="Y7580" s="1"/>
      <c r="Z7580" s="1"/>
      <c r="AA7580" s="1"/>
      <c r="AB7580" s="1"/>
      <c r="AC7580" s="1"/>
      <c r="AD7580" s="1"/>
      <c r="AE7580" s="1"/>
      <c r="AF7580" s="1"/>
    </row>
    <row r="7581">
      <c r="A7581" s="1" t="s">
        <v>38432</v>
      </c>
      <c r="B7581" s="5"/>
      <c r="C7581" s="5" t="s">
        <v>428</v>
      </c>
      <c r="D7581" s="2" t="s">
        <v>102</v>
      </c>
      <c r="E7581" s="10"/>
      <c r="F7581" s="4" t="b">
        <v>1</v>
      </c>
      <c r="G7581" s="2" t="s">
        <v>38433</v>
      </c>
      <c r="H7581" s="1"/>
      <c r="I7581" s="1" t="s">
        <v>38434</v>
      </c>
      <c r="J7581" s="2" t="s">
        <v>38435</v>
      </c>
      <c r="K7581" s="2"/>
      <c r="L7581" s="2" t="s">
        <v>38436</v>
      </c>
      <c r="M7581" s="1"/>
      <c r="N7581" s="1"/>
      <c r="O7581" s="1"/>
      <c r="P7581" s="1" t="s">
        <v>1594</v>
      </c>
      <c r="Q7581" s="2" t="s">
        <v>38437</v>
      </c>
      <c r="R7581" s="1"/>
      <c r="S7581" s="2" t="s">
        <v>38438</v>
      </c>
      <c r="T7581" s="2" t="s">
        <v>38439</v>
      </c>
      <c r="U7581" s="2" t="s">
        <v>38440</v>
      </c>
      <c r="V7581" s="1"/>
      <c r="W7581" s="1"/>
      <c r="X7581" s="1"/>
      <c r="Y7581" s="1"/>
      <c r="Z7581" s="1"/>
      <c r="AA7581" s="1"/>
      <c r="AB7581" s="1"/>
      <c r="AC7581" s="1"/>
      <c r="AD7581" s="1"/>
      <c r="AE7581" s="1"/>
      <c r="AF7581" s="1"/>
    </row>
    <row r="7582">
      <c r="A7582" s="2" t="s">
        <v>38441</v>
      </c>
      <c r="B7582" s="8"/>
      <c r="C7582" s="8" t="s">
        <v>428</v>
      </c>
      <c r="D7582" s="2" t="s">
        <v>464</v>
      </c>
      <c r="E7582" s="6"/>
      <c r="F7582" s="11" t="b">
        <v>0</v>
      </c>
      <c r="G7582" s="2" t="s">
        <v>38442</v>
      </c>
      <c r="H7582" s="1"/>
      <c r="I7582" s="2" t="s">
        <v>38443</v>
      </c>
      <c r="J7582" s="2" t="s">
        <v>38444</v>
      </c>
      <c r="K7582" s="2"/>
      <c r="L7582" s="1"/>
      <c r="M7582" s="1"/>
      <c r="N7582" s="1"/>
      <c r="O7582" s="1"/>
      <c r="P7582" s="1"/>
      <c r="Q7582" s="2" t="s">
        <v>38445</v>
      </c>
      <c r="R7582" s="1"/>
      <c r="S7582" s="1"/>
      <c r="T7582" s="1"/>
      <c r="U7582" s="1"/>
      <c r="V7582" s="1"/>
      <c r="W7582" s="1"/>
      <c r="X7582" s="1"/>
      <c r="Y7582" s="1"/>
      <c r="Z7582" s="1"/>
      <c r="AA7582" s="1"/>
      <c r="AB7582" s="1"/>
      <c r="AC7582" s="1"/>
      <c r="AD7582" s="1"/>
      <c r="AE7582" s="1"/>
      <c r="AF7582" s="1"/>
    </row>
    <row r="7583">
      <c r="A7583" s="1" t="s">
        <v>38446</v>
      </c>
      <c r="B7583" s="5"/>
      <c r="C7583" s="5" t="s">
        <v>428</v>
      </c>
      <c r="D7583" s="2" t="s">
        <v>464</v>
      </c>
      <c r="E7583" s="10"/>
      <c r="F7583" s="4" t="b">
        <v>1</v>
      </c>
      <c r="G7583" s="2" t="s">
        <v>38447</v>
      </c>
      <c r="H7583" s="1"/>
      <c r="I7583" s="1" t="s">
        <v>38448</v>
      </c>
      <c r="J7583" s="1" t="s">
        <v>38449</v>
      </c>
      <c r="K7583" s="1"/>
      <c r="L7583" s="1"/>
      <c r="M7583" s="1"/>
      <c r="N7583" s="1"/>
      <c r="O7583" s="1"/>
      <c r="P7583" s="1"/>
      <c r="Q7583" s="2" t="s">
        <v>38450</v>
      </c>
      <c r="R7583" s="1"/>
      <c r="S7583" s="1"/>
      <c r="T7583" s="1"/>
      <c r="U7583" s="1"/>
      <c r="V7583" s="1"/>
      <c r="W7583" s="1"/>
      <c r="X7583" s="1"/>
      <c r="Y7583" s="1"/>
      <c r="Z7583" s="1"/>
      <c r="AA7583" s="1"/>
      <c r="AB7583" s="1"/>
      <c r="AC7583" s="1"/>
      <c r="AD7583" s="1"/>
      <c r="AE7583" s="1"/>
      <c r="AF7583" s="1"/>
    </row>
    <row r="7584">
      <c r="A7584" s="2" t="s">
        <v>38451</v>
      </c>
      <c r="B7584" s="8"/>
      <c r="C7584" s="8" t="s">
        <v>463</v>
      </c>
      <c r="D7584" s="2" t="s">
        <v>102</v>
      </c>
      <c r="E7584" s="6"/>
      <c r="F7584" s="11" t="b">
        <v>0</v>
      </c>
      <c r="G7584" s="2" t="s">
        <v>38452</v>
      </c>
      <c r="H7584" s="1"/>
      <c r="I7584" s="2" t="s">
        <v>38453</v>
      </c>
      <c r="J7584" s="2" t="s">
        <v>38454</v>
      </c>
      <c r="K7584" s="1"/>
      <c r="L7584" s="1"/>
      <c r="M7584" s="1"/>
      <c r="N7584" s="1"/>
      <c r="O7584" s="1"/>
      <c r="P7584" s="1"/>
      <c r="Q7584" s="2" t="s">
        <v>38455</v>
      </c>
      <c r="R7584" s="1"/>
      <c r="S7584" s="1"/>
      <c r="T7584" s="1"/>
      <c r="U7584" s="1"/>
      <c r="V7584" s="1"/>
      <c r="W7584" s="1"/>
      <c r="X7584" s="1"/>
      <c r="Y7584" s="1"/>
      <c r="Z7584" s="1"/>
      <c r="AA7584" s="1"/>
      <c r="AB7584" s="1"/>
      <c r="AC7584" s="1"/>
      <c r="AD7584" s="1"/>
      <c r="AE7584" s="1"/>
      <c r="AF7584" s="1"/>
    </row>
    <row r="7585">
      <c r="A7585" s="2" t="s">
        <v>38456</v>
      </c>
      <c r="B7585" s="8"/>
      <c r="C7585" s="8" t="s">
        <v>428</v>
      </c>
      <c r="D7585" s="2" t="s">
        <v>464</v>
      </c>
      <c r="E7585" s="7"/>
      <c r="F7585" s="11" t="b">
        <v>0</v>
      </c>
      <c r="G7585" s="2" t="s">
        <v>38457</v>
      </c>
      <c r="H7585" s="1"/>
      <c r="I7585" s="2" t="s">
        <v>38458</v>
      </c>
      <c r="J7585" s="2" t="s">
        <v>38459</v>
      </c>
      <c r="K7585" s="1"/>
      <c r="L7585" s="1"/>
      <c r="M7585" s="1"/>
      <c r="N7585" s="1"/>
      <c r="O7585" s="1"/>
      <c r="P7585" s="2" t="s">
        <v>5520</v>
      </c>
      <c r="Q7585" s="2" t="s">
        <v>38460</v>
      </c>
      <c r="R7585" s="2" t="s">
        <v>38461</v>
      </c>
      <c r="S7585" s="1"/>
      <c r="T7585" s="1"/>
      <c r="U7585" s="1"/>
      <c r="V7585" s="1"/>
      <c r="W7585" s="1"/>
      <c r="X7585" s="1"/>
      <c r="Y7585" s="1"/>
      <c r="Z7585" s="1"/>
      <c r="AA7585" s="1"/>
      <c r="AB7585" s="1"/>
      <c r="AC7585" s="1"/>
      <c r="AD7585" s="1"/>
      <c r="AE7585" s="1"/>
      <c r="AF7585" s="1"/>
    </row>
    <row r="7586">
      <c r="A7586" s="2" t="s">
        <v>38462</v>
      </c>
      <c r="B7586" s="8"/>
      <c r="C7586" s="8" t="s">
        <v>463</v>
      </c>
      <c r="D7586" s="2" t="s">
        <v>102</v>
      </c>
      <c r="E7586" s="6"/>
      <c r="F7586" s="11" t="b">
        <v>0</v>
      </c>
      <c r="G7586" s="2" t="s">
        <v>38463</v>
      </c>
      <c r="H7586" s="1"/>
      <c r="I7586" s="2" t="s">
        <v>38464</v>
      </c>
      <c r="J7586" s="2" t="s">
        <v>38465</v>
      </c>
      <c r="K7586" s="1"/>
      <c r="L7586" s="1"/>
      <c r="M7586" s="1"/>
      <c r="N7586" s="1"/>
      <c r="O7586" s="1"/>
      <c r="P7586" s="2" t="s">
        <v>620</v>
      </c>
      <c r="Q7586" s="2" t="s">
        <v>38466</v>
      </c>
      <c r="R7586" s="1"/>
      <c r="S7586" s="1"/>
      <c r="T7586" s="2" t="s">
        <v>38467</v>
      </c>
      <c r="U7586" s="1"/>
      <c r="V7586" s="1"/>
      <c r="W7586" s="1"/>
      <c r="X7586" s="1"/>
      <c r="Y7586" s="1"/>
      <c r="Z7586" s="1"/>
      <c r="AA7586" s="1"/>
      <c r="AB7586" s="1"/>
      <c r="AC7586" s="1"/>
      <c r="AD7586" s="1"/>
      <c r="AE7586" s="1"/>
      <c r="AF7586" s="1"/>
    </row>
    <row r="7587">
      <c r="A7587" s="1" t="s">
        <v>38468</v>
      </c>
      <c r="B7587" s="5"/>
      <c r="C7587" s="5" t="s">
        <v>463</v>
      </c>
      <c r="D7587" s="1" t="s">
        <v>8686</v>
      </c>
      <c r="E7587" s="7"/>
      <c r="F7587" s="11" t="b">
        <v>0</v>
      </c>
      <c r="G7587" s="2" t="s">
        <v>38469</v>
      </c>
      <c r="H7587" s="1"/>
      <c r="I7587" s="2" t="s">
        <v>38470</v>
      </c>
      <c r="J7587" s="2" t="s">
        <v>38471</v>
      </c>
      <c r="K7587" s="2"/>
      <c r="L7587" s="1"/>
      <c r="M7587" s="1"/>
      <c r="N7587" s="1"/>
      <c r="O7587" s="1"/>
      <c r="P7587" s="1"/>
      <c r="Q7587" s="1" t="s">
        <v>38472</v>
      </c>
      <c r="R7587" s="1"/>
      <c r="S7587" s="1"/>
      <c r="T7587" s="1"/>
      <c r="U7587" s="1"/>
      <c r="V7587" s="1"/>
      <c r="W7587" s="1"/>
      <c r="X7587" s="1"/>
      <c r="Y7587" s="1"/>
      <c r="Z7587" s="1"/>
      <c r="AA7587" s="1"/>
      <c r="AB7587" s="1"/>
      <c r="AC7587" s="1"/>
      <c r="AD7587" s="1"/>
      <c r="AE7587" s="1"/>
      <c r="AF7587" s="1"/>
    </row>
    <row r="7588">
      <c r="A7588" s="1" t="s">
        <v>38473</v>
      </c>
      <c r="B7588" s="8"/>
      <c r="C7588" s="8" t="s">
        <v>361</v>
      </c>
      <c r="D7588" s="2" t="s">
        <v>11679</v>
      </c>
      <c r="E7588" s="9"/>
      <c r="F7588" s="11" t="b">
        <v>0</v>
      </c>
      <c r="G7588" s="2" t="s">
        <v>38474</v>
      </c>
      <c r="H7588" s="1"/>
      <c r="I7588" s="2" t="s">
        <v>38475</v>
      </c>
      <c r="J7588" s="2" t="s">
        <v>38476</v>
      </c>
      <c r="K7588" s="2"/>
      <c r="L7588" s="1"/>
      <c r="M7588" s="1"/>
      <c r="N7588" s="1"/>
      <c r="O7588" s="1"/>
      <c r="P7588" s="1"/>
      <c r="Q7588" s="1" t="s">
        <v>38477</v>
      </c>
      <c r="R7588" s="1"/>
      <c r="S7588" s="1"/>
      <c r="T7588" s="1"/>
      <c r="U7588" s="1"/>
      <c r="V7588" s="1"/>
      <c r="W7588" s="1"/>
      <c r="X7588" s="1"/>
      <c r="Y7588" s="1"/>
      <c r="Z7588" s="1"/>
      <c r="AA7588" s="1"/>
      <c r="AB7588" s="1"/>
      <c r="AC7588" s="1"/>
      <c r="AD7588" s="1"/>
      <c r="AE7588" s="1"/>
      <c r="AF7588" s="1"/>
    </row>
    <row r="7589">
      <c r="A7589" s="1" t="s">
        <v>38478</v>
      </c>
      <c r="B7589" s="8"/>
      <c r="C7589" s="8" t="s">
        <v>361</v>
      </c>
      <c r="D7589" s="2" t="s">
        <v>11679</v>
      </c>
      <c r="E7589" s="10"/>
      <c r="F7589" s="11" t="b">
        <v>0</v>
      </c>
      <c r="G7589" s="2" t="s">
        <v>38479</v>
      </c>
      <c r="H7589" s="1"/>
      <c r="I7589" s="2" t="s">
        <v>38480</v>
      </c>
      <c r="J7589" s="2" t="s">
        <v>38481</v>
      </c>
      <c r="K7589" s="2"/>
      <c r="L7589" s="1"/>
      <c r="M7589" s="1"/>
      <c r="N7589" s="1"/>
      <c r="O7589" s="1"/>
      <c r="P7589" s="1"/>
      <c r="Q7589" s="1" t="s">
        <v>38482</v>
      </c>
      <c r="R7589" s="1"/>
      <c r="S7589" s="1"/>
      <c r="T7589" s="1"/>
      <c r="U7589" s="1"/>
      <c r="V7589" s="1"/>
      <c r="W7589" s="1"/>
      <c r="X7589" s="1"/>
      <c r="Y7589" s="1"/>
      <c r="Z7589" s="1"/>
      <c r="AA7589" s="1"/>
      <c r="AB7589" s="1"/>
      <c r="AC7589" s="1"/>
      <c r="AD7589" s="1"/>
      <c r="AE7589" s="1"/>
      <c r="AF7589" s="1"/>
    </row>
    <row r="7590">
      <c r="A7590" s="1" t="s">
        <v>38483</v>
      </c>
      <c r="B7590" s="8"/>
      <c r="C7590" s="8" t="s">
        <v>361</v>
      </c>
      <c r="D7590" s="2" t="s">
        <v>11679</v>
      </c>
      <c r="E7590" s="9"/>
      <c r="F7590" s="11" t="b">
        <v>0</v>
      </c>
      <c r="G7590" s="2" t="s">
        <v>38484</v>
      </c>
      <c r="H7590" s="1"/>
      <c r="I7590" s="2" t="s">
        <v>38485</v>
      </c>
      <c r="J7590" s="2" t="s">
        <v>38486</v>
      </c>
      <c r="K7590" s="2"/>
      <c r="L7590" s="1"/>
      <c r="M7590" s="1"/>
      <c r="N7590" s="1"/>
      <c r="O7590" s="1"/>
      <c r="P7590" s="1"/>
      <c r="Q7590" s="1" t="s">
        <v>38487</v>
      </c>
      <c r="R7590" s="1"/>
      <c r="S7590" s="1"/>
      <c r="T7590" s="1"/>
      <c r="U7590" s="1"/>
      <c r="V7590" s="1"/>
      <c r="W7590" s="1"/>
      <c r="X7590" s="1"/>
      <c r="Y7590" s="1"/>
      <c r="Z7590" s="1"/>
      <c r="AA7590" s="1"/>
      <c r="AB7590" s="1"/>
      <c r="AC7590" s="1"/>
      <c r="AD7590" s="1"/>
      <c r="AE7590" s="1"/>
      <c r="AF7590" s="1"/>
    </row>
    <row r="7591">
      <c r="A7591" s="1" t="s">
        <v>38488</v>
      </c>
      <c r="B7591" s="8"/>
      <c r="C7591" s="8" t="s">
        <v>361</v>
      </c>
      <c r="D7591" s="2" t="s">
        <v>11679</v>
      </c>
      <c r="E7591" s="10"/>
      <c r="F7591" s="11" t="b">
        <v>0</v>
      </c>
      <c r="G7591" s="2" t="s">
        <v>38489</v>
      </c>
      <c r="H7591" s="1"/>
      <c r="I7591" s="2" t="s">
        <v>38490</v>
      </c>
      <c r="J7591" s="2" t="s">
        <v>38491</v>
      </c>
      <c r="K7591" s="2"/>
      <c r="L7591" s="1"/>
      <c r="M7591" s="1"/>
      <c r="N7591" s="1"/>
      <c r="O7591" s="1"/>
      <c r="P7591" s="1"/>
      <c r="Q7591" s="1" t="s">
        <v>38492</v>
      </c>
      <c r="R7591" s="1"/>
      <c r="S7591" s="1"/>
      <c r="T7591" s="1"/>
      <c r="U7591" s="1"/>
      <c r="V7591" s="1"/>
      <c r="W7591" s="1"/>
      <c r="X7591" s="1"/>
      <c r="Y7591" s="1"/>
      <c r="Z7591" s="1"/>
      <c r="AA7591" s="1"/>
      <c r="AB7591" s="1"/>
      <c r="AC7591" s="1"/>
      <c r="AD7591" s="1"/>
      <c r="AE7591" s="1"/>
      <c r="AF7591" s="1"/>
    </row>
    <row r="7592">
      <c r="A7592" s="1" t="s">
        <v>38493</v>
      </c>
      <c r="B7592" s="5"/>
      <c r="C7592" s="5" t="s">
        <v>428</v>
      </c>
      <c r="D7592" s="1" t="s">
        <v>523</v>
      </c>
      <c r="E7592" s="6"/>
      <c r="F7592" s="4" t="b">
        <v>1</v>
      </c>
      <c r="G7592" s="2" t="s">
        <v>38494</v>
      </c>
      <c r="H7592" s="1"/>
      <c r="I7592" s="1" t="s">
        <v>38495</v>
      </c>
      <c r="J7592" s="2" t="s">
        <v>38496</v>
      </c>
      <c r="K7592" s="2"/>
      <c r="L7592" s="1"/>
      <c r="M7592" s="1"/>
      <c r="N7592" s="1"/>
      <c r="O7592" s="1"/>
      <c r="P7592" s="1"/>
      <c r="Q7592" s="2" t="s">
        <v>38497</v>
      </c>
      <c r="R7592" s="1"/>
      <c r="S7592" s="1"/>
      <c r="T7592" s="1"/>
      <c r="U7592" s="1"/>
      <c r="V7592" s="1"/>
      <c r="W7592" s="1"/>
      <c r="X7592" s="1"/>
      <c r="Y7592" s="1"/>
      <c r="Z7592" s="1"/>
      <c r="AA7592" s="1"/>
      <c r="AB7592" s="1"/>
      <c r="AC7592" s="1"/>
      <c r="AD7592" s="1"/>
      <c r="AE7592" s="1"/>
      <c r="AF7592" s="1"/>
    </row>
    <row r="7593">
      <c r="A7593" s="1" t="s">
        <v>38498</v>
      </c>
      <c r="B7593" s="8"/>
      <c r="C7593" s="8" t="s">
        <v>361</v>
      </c>
      <c r="D7593" s="1" t="s">
        <v>362</v>
      </c>
      <c r="E7593" s="7"/>
      <c r="F7593" s="11" t="b">
        <v>0</v>
      </c>
      <c r="G7593" s="2" t="s">
        <v>10098</v>
      </c>
      <c r="H7593" s="1"/>
      <c r="I7593" s="2" t="s">
        <v>38499</v>
      </c>
      <c r="J7593" s="2" t="s">
        <v>10100</v>
      </c>
      <c r="K7593" s="2"/>
      <c r="L7593" s="1"/>
      <c r="M7593" s="1" t="s">
        <v>10097</v>
      </c>
      <c r="N7593" s="1"/>
      <c r="O7593" s="1"/>
      <c r="P7593" s="1"/>
      <c r="Q7593" s="1" t="s">
        <v>38500</v>
      </c>
      <c r="R7593" s="1"/>
      <c r="S7593" s="1"/>
      <c r="T7593" s="1"/>
      <c r="U7593" s="1"/>
      <c r="V7593" s="1"/>
      <c r="W7593" s="1"/>
      <c r="X7593" s="1"/>
      <c r="Y7593" s="1"/>
      <c r="Z7593" s="1"/>
      <c r="AA7593" s="1"/>
      <c r="AB7593" s="1"/>
      <c r="AC7593" s="1"/>
      <c r="AD7593" s="1"/>
      <c r="AE7593" s="1"/>
      <c r="AF7593" s="1"/>
    </row>
    <row r="7594">
      <c r="A7594" s="1" t="s">
        <v>38501</v>
      </c>
      <c r="B7594" s="8"/>
      <c r="C7594" s="8" t="s">
        <v>361</v>
      </c>
      <c r="D7594" s="1" t="s">
        <v>362</v>
      </c>
      <c r="E7594" s="6"/>
      <c r="F7594" s="11" t="b">
        <v>0</v>
      </c>
      <c r="G7594" s="2" t="s">
        <v>38502</v>
      </c>
      <c r="H7594" s="1"/>
      <c r="I7594" s="2" t="s">
        <v>38503</v>
      </c>
      <c r="J7594" s="2" t="s">
        <v>38504</v>
      </c>
      <c r="K7594" s="2"/>
      <c r="L7594" s="1"/>
      <c r="M7594" s="1" t="s">
        <v>38505</v>
      </c>
      <c r="N7594" s="1"/>
      <c r="O7594" s="1"/>
      <c r="P7594" s="1"/>
      <c r="Q7594" s="1" t="s">
        <v>38506</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38507</v>
      </c>
      <c r="H7595" s="1"/>
      <c r="I7595" s="2" t="s">
        <v>15090</v>
      </c>
      <c r="J7595" s="2" t="s">
        <v>15091</v>
      </c>
      <c r="K7595" s="1"/>
      <c r="L7595" s="1"/>
      <c r="M7595" s="2" t="s">
        <v>15088</v>
      </c>
      <c r="N7595" s="1"/>
      <c r="O7595" s="1"/>
      <c r="P7595" s="1"/>
      <c r="Q7595" s="1" t="s">
        <v>38508</v>
      </c>
      <c r="R7595" s="1"/>
      <c r="S7595" s="1"/>
      <c r="T7595" s="1"/>
      <c r="U7595" s="1"/>
      <c r="V7595" s="1"/>
      <c r="W7595" s="1"/>
      <c r="X7595" s="1"/>
      <c r="Y7595" s="1"/>
      <c r="Z7595" s="1"/>
      <c r="AA7595" s="1"/>
      <c r="AB7595" s="1"/>
      <c r="AC7595" s="1"/>
      <c r="AD7595" s="1"/>
      <c r="AE7595" s="1"/>
      <c r="AF7595" s="1"/>
    </row>
    <row r="7596">
      <c r="A7596" s="1" t="s">
        <v>38509</v>
      </c>
      <c r="B7596" s="5"/>
      <c r="C7596" s="5" t="s">
        <v>463</v>
      </c>
      <c r="D7596" s="1" t="s">
        <v>1477</v>
      </c>
      <c r="E7596" s="6"/>
      <c r="F7596" s="11" t="b">
        <v>0</v>
      </c>
      <c r="G7596" s="2" t="s">
        <v>38510</v>
      </c>
      <c r="H7596" s="1"/>
      <c r="I7596" s="2" t="s">
        <v>38511</v>
      </c>
      <c r="J7596" s="2" t="s">
        <v>38512</v>
      </c>
      <c r="K7596" s="2"/>
      <c r="L7596" s="1"/>
      <c r="M7596" s="1"/>
      <c r="N7596" s="1"/>
      <c r="O7596" s="1"/>
      <c r="P7596" s="1"/>
      <c r="Q7596" s="1" t="s">
        <v>38513</v>
      </c>
      <c r="R7596" s="1"/>
      <c r="S7596" s="1"/>
      <c r="T7596" s="1"/>
      <c r="U7596" s="1"/>
      <c r="V7596" s="1"/>
      <c r="W7596" s="1"/>
      <c r="X7596" s="1"/>
      <c r="Y7596" s="1"/>
      <c r="Z7596" s="1"/>
      <c r="AA7596" s="1"/>
      <c r="AB7596" s="1"/>
      <c r="AC7596" s="1"/>
      <c r="AD7596" s="1"/>
      <c r="AE7596" s="1"/>
      <c r="AF7596" s="1"/>
    </row>
    <row r="7597">
      <c r="A7597" s="1" t="s">
        <v>38514</v>
      </c>
      <c r="B7597" s="5"/>
      <c r="C7597" s="5" t="s">
        <v>463</v>
      </c>
      <c r="D7597" s="2" t="s">
        <v>102</v>
      </c>
      <c r="E7597" s="10"/>
      <c r="F7597" s="11" t="b">
        <v>0</v>
      </c>
      <c r="G7597" s="2" t="s">
        <v>38515</v>
      </c>
      <c r="H7597" s="1"/>
      <c r="I7597" s="2" t="s">
        <v>38516</v>
      </c>
      <c r="J7597" s="2" t="s">
        <v>38517</v>
      </c>
      <c r="K7597" s="2"/>
      <c r="L7597" s="1"/>
      <c r="M7597" s="1"/>
      <c r="N7597" s="1"/>
      <c r="O7597" s="1"/>
      <c r="P7597" s="1"/>
      <c r="Q7597" s="1" t="s">
        <v>38518</v>
      </c>
      <c r="R7597" s="1"/>
      <c r="S7597" s="1"/>
      <c r="T7597" s="1"/>
      <c r="U7597" s="1"/>
      <c r="V7597" s="1"/>
      <c r="W7597" s="1"/>
      <c r="X7597" s="1"/>
      <c r="Y7597" s="1"/>
      <c r="Z7597" s="1"/>
      <c r="AA7597" s="1"/>
      <c r="AB7597" s="1"/>
      <c r="AC7597" s="1"/>
      <c r="AD7597" s="1"/>
      <c r="AE7597" s="1"/>
      <c r="AF7597" s="1"/>
    </row>
    <row r="7598">
      <c r="A7598" s="1" t="s">
        <v>38519</v>
      </c>
      <c r="B7598" s="5"/>
      <c r="C7598" s="5" t="s">
        <v>463</v>
      </c>
      <c r="D7598" s="1" t="s">
        <v>523</v>
      </c>
      <c r="E7598" s="6"/>
      <c r="F7598" s="11" t="b">
        <v>0</v>
      </c>
      <c r="G7598" s="2" t="s">
        <v>38520</v>
      </c>
      <c r="H7598" s="1"/>
      <c r="I7598" s="2" t="s">
        <v>38521</v>
      </c>
      <c r="J7598" s="2" t="s">
        <v>38522</v>
      </c>
      <c r="K7598" s="2"/>
      <c r="L7598" s="1"/>
      <c r="M7598" s="1"/>
      <c r="N7598" s="1"/>
      <c r="O7598" s="1"/>
      <c r="P7598" s="1"/>
      <c r="Q7598" s="1" t="s">
        <v>38523</v>
      </c>
      <c r="R7598" s="1"/>
      <c r="S7598" s="1"/>
      <c r="T7598" s="1"/>
      <c r="U7598" s="1"/>
      <c r="V7598" s="1"/>
      <c r="W7598" s="1"/>
      <c r="X7598" s="1"/>
      <c r="Y7598" s="1"/>
      <c r="Z7598" s="1"/>
      <c r="AA7598" s="1"/>
      <c r="AB7598" s="1"/>
      <c r="AC7598" s="1"/>
      <c r="AD7598" s="1"/>
      <c r="AE7598" s="1"/>
      <c r="AF7598" s="1"/>
    </row>
    <row r="7599">
      <c r="A7599" s="1" t="s">
        <v>38524</v>
      </c>
      <c r="B7599" s="5"/>
      <c r="C7599" s="5" t="s">
        <v>428</v>
      </c>
      <c r="D7599" s="2" t="s">
        <v>102</v>
      </c>
      <c r="E7599" s="10"/>
      <c r="F7599" s="4" t="b">
        <v>1</v>
      </c>
      <c r="G7599" s="2" t="s">
        <v>38525</v>
      </c>
      <c r="H7599" s="1"/>
      <c r="I7599" s="1" t="s">
        <v>38526</v>
      </c>
      <c r="J7599" s="1" t="s">
        <v>38527</v>
      </c>
      <c r="K7599" s="1"/>
      <c r="L7599" s="2" t="s">
        <v>38528</v>
      </c>
      <c r="M7599" s="1"/>
      <c r="N7599" s="1"/>
      <c r="O7599" s="1"/>
      <c r="P7599" s="2" t="s">
        <v>2233</v>
      </c>
      <c r="Q7599" s="2" t="s">
        <v>38529</v>
      </c>
      <c r="R7599" s="1"/>
      <c r="S7599" s="1"/>
      <c r="T7599" s="1"/>
      <c r="U7599" s="1"/>
      <c r="V7599" s="1"/>
      <c r="W7599" s="1"/>
      <c r="X7599" s="1"/>
      <c r="Y7599" s="1"/>
      <c r="Z7599" s="1"/>
      <c r="AA7599" s="1"/>
      <c r="AB7599" s="1"/>
      <c r="AC7599" s="1"/>
      <c r="AD7599" s="1"/>
      <c r="AE7599" s="1"/>
      <c r="AF7599" s="1"/>
    </row>
    <row r="7600">
      <c r="A7600" s="1" t="s">
        <v>38530</v>
      </c>
      <c r="B7600" s="5"/>
      <c r="C7600" s="5" t="s">
        <v>428</v>
      </c>
      <c r="D7600" s="2" t="s">
        <v>102</v>
      </c>
      <c r="E7600" s="9"/>
      <c r="F7600" s="4" t="b">
        <v>1</v>
      </c>
      <c r="G7600" s="2" t="s">
        <v>38531</v>
      </c>
      <c r="H7600" s="1"/>
      <c r="I7600" s="1" t="s">
        <v>38530</v>
      </c>
      <c r="J7600" s="2" t="s">
        <v>38532</v>
      </c>
      <c r="K7600" s="2"/>
      <c r="L7600" s="2" t="s">
        <v>38533</v>
      </c>
      <c r="M7600" s="1"/>
      <c r="N7600" s="1"/>
      <c r="O7600" s="1"/>
      <c r="P7600" s="1"/>
      <c r="Q7600" s="2" t="s">
        <v>38534</v>
      </c>
      <c r="R7600" s="1"/>
      <c r="S7600" s="1"/>
      <c r="T7600" s="1"/>
      <c r="U7600" s="1"/>
      <c r="V7600" s="1"/>
      <c r="W7600" s="1"/>
      <c r="X7600" s="1"/>
      <c r="Y7600" s="1"/>
      <c r="Z7600" s="1"/>
      <c r="AA7600" s="1"/>
      <c r="AB7600" s="1"/>
      <c r="AC7600" s="1"/>
      <c r="AD7600" s="1"/>
      <c r="AE7600" s="1"/>
      <c r="AF7600" s="1"/>
    </row>
    <row r="7601">
      <c r="A7601" s="2" t="s">
        <v>38535</v>
      </c>
      <c r="B7601" s="8"/>
      <c r="C7601" s="8" t="s">
        <v>428</v>
      </c>
      <c r="D7601" s="2" t="s">
        <v>102</v>
      </c>
      <c r="E7601" s="10"/>
      <c r="F7601" s="4" t="b">
        <v>1</v>
      </c>
      <c r="G7601" s="2" t="s">
        <v>38536</v>
      </c>
      <c r="H7601" s="1"/>
      <c r="I7601" s="2" t="s">
        <v>38537</v>
      </c>
      <c r="J7601" s="2" t="s">
        <v>38538</v>
      </c>
      <c r="K7601" s="2"/>
      <c r="L7601" s="2" t="s">
        <v>38539</v>
      </c>
      <c r="M7601" s="1"/>
      <c r="N7601" s="1"/>
      <c r="O7601" s="1"/>
      <c r="P7601" s="2" t="s">
        <v>2433</v>
      </c>
      <c r="Q7601" s="2" t="s">
        <v>38540</v>
      </c>
      <c r="R7601" s="2"/>
      <c r="S7601" s="2" t="s">
        <v>38541</v>
      </c>
      <c r="T7601" s="2" t="s">
        <v>38542</v>
      </c>
      <c r="U7601" s="1"/>
      <c r="V7601" s="1"/>
      <c r="W7601" s="1"/>
      <c r="X7601" s="1"/>
      <c r="Y7601" s="1"/>
      <c r="Z7601" s="1"/>
      <c r="AA7601" s="1"/>
      <c r="AB7601" s="1"/>
      <c r="AC7601" s="1"/>
      <c r="AD7601" s="1"/>
      <c r="AE7601" s="1"/>
      <c r="AF7601" s="1"/>
    </row>
    <row r="7602">
      <c r="A7602" s="2" t="s">
        <v>38543</v>
      </c>
      <c r="B7602" s="8"/>
      <c r="C7602" s="8" t="s">
        <v>428</v>
      </c>
      <c r="D7602" s="2" t="s">
        <v>102</v>
      </c>
      <c r="E7602" s="9"/>
      <c r="F7602" s="11" t="b">
        <v>0</v>
      </c>
      <c r="G7602" s="2" t="s">
        <v>38544</v>
      </c>
      <c r="H7602" s="1"/>
      <c r="I7602" s="2" t="s">
        <v>38545</v>
      </c>
      <c r="J7602" s="2" t="s">
        <v>38546</v>
      </c>
      <c r="K7602" s="2"/>
      <c r="L7602" s="1"/>
      <c r="M7602" s="1"/>
      <c r="N7602" s="1"/>
      <c r="O7602" s="1"/>
      <c r="P7602" s="2" t="s">
        <v>7492</v>
      </c>
      <c r="Q7602" s="2" t="s">
        <v>38547</v>
      </c>
      <c r="R7602" s="1"/>
      <c r="S7602" s="1"/>
      <c r="T7602" s="1"/>
      <c r="U7602" s="1"/>
      <c r="V7602" s="1"/>
      <c r="W7602" s="1"/>
      <c r="X7602" s="1"/>
      <c r="Y7602" s="1"/>
      <c r="Z7602" s="1"/>
      <c r="AA7602" s="1"/>
      <c r="AB7602" s="1"/>
      <c r="AC7602" s="1"/>
      <c r="AD7602" s="1"/>
      <c r="AE7602" s="1"/>
      <c r="AF7602" s="1"/>
    </row>
    <row r="7603">
      <c r="A7603" s="2" t="s">
        <v>38548</v>
      </c>
      <c r="B7603" s="8"/>
      <c r="C7603" s="8" t="s">
        <v>428</v>
      </c>
      <c r="D7603" s="2" t="s">
        <v>102</v>
      </c>
      <c r="E7603" s="10"/>
      <c r="F7603" s="4" t="b">
        <v>1</v>
      </c>
      <c r="G7603" s="2" t="s">
        <v>38549</v>
      </c>
      <c r="H7603" s="1"/>
      <c r="I7603" s="2" t="s">
        <v>38550</v>
      </c>
      <c r="J7603" s="2" t="s">
        <v>38551</v>
      </c>
      <c r="K7603" s="2"/>
      <c r="L7603" s="1"/>
      <c r="M7603" s="1"/>
      <c r="N7603" s="1"/>
      <c r="O7603" s="1"/>
      <c r="P7603" s="2" t="s">
        <v>3666</v>
      </c>
      <c r="Q7603" s="2" t="s">
        <v>38552</v>
      </c>
      <c r="R7603" s="1"/>
      <c r="S7603" s="1"/>
      <c r="T7603" s="1"/>
      <c r="U7603" s="1"/>
      <c r="V7603" s="1"/>
      <c r="W7603" s="1"/>
      <c r="X7603" s="1"/>
      <c r="Y7603" s="1"/>
      <c r="Z7603" s="1"/>
      <c r="AA7603" s="1"/>
      <c r="AB7603" s="1"/>
      <c r="AC7603" s="1"/>
      <c r="AD7603" s="1"/>
      <c r="AE7603" s="1"/>
      <c r="AF7603" s="1"/>
    </row>
    <row r="7604">
      <c r="A7604" s="1" t="s">
        <v>38553</v>
      </c>
      <c r="B7604" s="5"/>
      <c r="C7604" s="5" t="s">
        <v>428</v>
      </c>
      <c r="D7604" s="1" t="s">
        <v>523</v>
      </c>
      <c r="E7604" s="6"/>
      <c r="F7604" s="4" t="b">
        <v>1</v>
      </c>
      <c r="G7604" s="2" t="s">
        <v>38554</v>
      </c>
      <c r="H7604" s="1"/>
      <c r="I7604" s="1" t="s">
        <v>38555</v>
      </c>
      <c r="J7604" s="2" t="s">
        <v>38556</v>
      </c>
      <c r="K7604" s="2"/>
      <c r="L7604" s="1"/>
      <c r="M7604" s="1"/>
      <c r="N7604" s="1"/>
      <c r="O7604" s="1"/>
      <c r="P7604" s="2" t="s">
        <v>1776</v>
      </c>
      <c r="Q7604" s="2" t="s">
        <v>38557</v>
      </c>
      <c r="R7604" s="1"/>
      <c r="S7604" s="1"/>
      <c r="T7604" s="1"/>
      <c r="U7604" s="1"/>
      <c r="V7604" s="1"/>
      <c r="W7604" s="1"/>
      <c r="X7604" s="1"/>
      <c r="Y7604" s="1"/>
      <c r="Z7604" s="1"/>
      <c r="AA7604" s="1"/>
      <c r="AB7604" s="1"/>
      <c r="AC7604" s="1"/>
      <c r="AD7604" s="1"/>
      <c r="AE7604" s="1"/>
      <c r="AF7604" s="1"/>
    </row>
    <row r="7605">
      <c r="A7605" s="1" t="s">
        <v>38558</v>
      </c>
      <c r="B7605" s="5"/>
      <c r="C7605" s="5" t="s">
        <v>463</v>
      </c>
      <c r="D7605" s="2" t="s">
        <v>464</v>
      </c>
      <c r="E7605" s="10"/>
      <c r="F7605" s="11" t="b">
        <v>0</v>
      </c>
      <c r="G7605" s="2" t="s">
        <v>38559</v>
      </c>
      <c r="H7605" s="1"/>
      <c r="I7605" s="2" t="s">
        <v>38560</v>
      </c>
      <c r="J7605" s="1" t="s">
        <v>38561</v>
      </c>
      <c r="K7605" s="1"/>
      <c r="L7605" s="1"/>
      <c r="M7605" s="1"/>
      <c r="N7605" s="1"/>
      <c r="O7605" s="1"/>
      <c r="P7605" s="1"/>
      <c r="Q7605" s="1" t="s">
        <v>38562</v>
      </c>
      <c r="R7605" s="1"/>
      <c r="S7605" s="1"/>
      <c r="T7605" s="1"/>
      <c r="U7605" s="1"/>
      <c r="V7605" s="1"/>
      <c r="W7605" s="1"/>
      <c r="X7605" s="1"/>
      <c r="Y7605" s="1"/>
      <c r="Z7605" s="1"/>
      <c r="AA7605" s="1"/>
      <c r="AB7605" s="1"/>
      <c r="AC7605" s="1"/>
      <c r="AD7605" s="1"/>
      <c r="AE7605" s="1"/>
      <c r="AF7605" s="1"/>
    </row>
    <row r="7606">
      <c r="A7606" s="1" t="s">
        <v>38563</v>
      </c>
      <c r="B7606" s="5"/>
      <c r="C7606" s="5" t="s">
        <v>463</v>
      </c>
      <c r="D7606" s="2" t="s">
        <v>102</v>
      </c>
      <c r="E7606" s="9"/>
      <c r="F7606" s="11" t="b">
        <v>0</v>
      </c>
      <c r="G7606" s="2" t="s">
        <v>38564</v>
      </c>
      <c r="H7606" s="1"/>
      <c r="I7606" s="2" t="s">
        <v>38565</v>
      </c>
      <c r="J7606" s="1" t="s">
        <v>38566</v>
      </c>
      <c r="K7606" s="1"/>
      <c r="L7606" s="1"/>
      <c r="M7606" s="1"/>
      <c r="N7606" s="1"/>
      <c r="O7606" s="1"/>
      <c r="P7606" s="1"/>
      <c r="Q7606" s="1" t="s">
        <v>38567</v>
      </c>
      <c r="R7606" s="1"/>
      <c r="S7606" s="1"/>
      <c r="T7606" s="1"/>
      <c r="U7606" s="1"/>
      <c r="V7606" s="1"/>
      <c r="W7606" s="1"/>
      <c r="X7606" s="1"/>
      <c r="Y7606" s="1"/>
      <c r="Z7606" s="1"/>
      <c r="AA7606" s="1"/>
      <c r="AB7606" s="1"/>
      <c r="AC7606" s="1"/>
      <c r="AD7606" s="1"/>
      <c r="AE7606" s="1"/>
      <c r="AF7606" s="1"/>
    </row>
    <row r="7607">
      <c r="A7607" s="1" t="s">
        <v>38568</v>
      </c>
      <c r="B7607" s="5"/>
      <c r="C7607" s="5" t="s">
        <v>463</v>
      </c>
      <c r="D7607" s="2" t="s">
        <v>102</v>
      </c>
      <c r="E7607" s="10"/>
      <c r="F7607" s="11" t="b">
        <v>0</v>
      </c>
      <c r="G7607" s="2" t="s">
        <v>38569</v>
      </c>
      <c r="H7607" s="1"/>
      <c r="I7607" s="2" t="s">
        <v>38570</v>
      </c>
      <c r="J7607" s="1" t="s">
        <v>38571</v>
      </c>
      <c r="K7607" s="1"/>
      <c r="L7607" s="1"/>
      <c r="M7607" s="1"/>
      <c r="N7607" s="1"/>
      <c r="O7607" s="1"/>
      <c r="P7607" s="1"/>
      <c r="Q7607" s="1" t="s">
        <v>38572</v>
      </c>
      <c r="R7607" s="1"/>
      <c r="S7607" s="1"/>
      <c r="T7607" s="1"/>
      <c r="U7607" s="1"/>
      <c r="V7607" s="1"/>
      <c r="W7607" s="1"/>
      <c r="X7607" s="1"/>
      <c r="Y7607" s="1"/>
      <c r="Z7607" s="1"/>
      <c r="AA7607" s="1"/>
      <c r="AB7607" s="1"/>
      <c r="AC7607" s="1"/>
      <c r="AD7607" s="1"/>
      <c r="AE7607" s="1"/>
      <c r="AF7607" s="1"/>
    </row>
    <row r="7608">
      <c r="A7608" s="2" t="s">
        <v>38573</v>
      </c>
      <c r="B7608" s="8"/>
      <c r="C7608" s="8" t="s">
        <v>428</v>
      </c>
      <c r="D7608" s="2" t="s">
        <v>102</v>
      </c>
      <c r="E7608" s="9"/>
      <c r="F7608" s="4" t="b">
        <v>1</v>
      </c>
      <c r="G7608" s="2" t="s">
        <v>38574</v>
      </c>
      <c r="H7608" s="1"/>
      <c r="I7608" s="2" t="s">
        <v>38575</v>
      </c>
      <c r="J7608" s="2" t="s">
        <v>38576</v>
      </c>
      <c r="K7608" s="2"/>
      <c r="L7608" s="1"/>
      <c r="M7608" s="1"/>
      <c r="N7608" s="1"/>
      <c r="O7608" s="1"/>
      <c r="P7608" s="2" t="s">
        <v>2385</v>
      </c>
      <c r="Q7608" s="2" t="s">
        <v>38577</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38578</v>
      </c>
      <c r="H7609" s="1"/>
      <c r="I7609" s="1" t="s">
        <v>38579</v>
      </c>
      <c r="J7609" s="2" t="s">
        <v>38580</v>
      </c>
      <c r="K7609" s="2"/>
      <c r="L7609" s="1"/>
      <c r="M7609" s="1"/>
      <c r="N7609" s="1"/>
      <c r="O7609" s="1"/>
      <c r="P7609" s="1"/>
      <c r="Q7609" s="2" t="s">
        <v>38581</v>
      </c>
      <c r="R7609" s="1"/>
      <c r="S7609" s="1"/>
      <c r="T7609" s="1"/>
      <c r="U7609" s="1"/>
      <c r="V7609" s="1"/>
      <c r="W7609" s="1"/>
      <c r="X7609" s="1"/>
      <c r="Y7609" s="1"/>
      <c r="Z7609" s="1"/>
      <c r="AA7609" s="1"/>
      <c r="AB7609" s="1"/>
      <c r="AC7609" s="1"/>
      <c r="AD7609" s="1"/>
      <c r="AE7609" s="1"/>
      <c r="AF7609" s="1"/>
    </row>
    <row r="7610">
      <c r="A7610" s="1" t="s">
        <v>38582</v>
      </c>
      <c r="B7610" s="5"/>
      <c r="C7610" s="5" t="s">
        <v>22</v>
      </c>
      <c r="D7610" s="1" t="s">
        <v>1396</v>
      </c>
      <c r="E7610" s="6"/>
      <c r="F7610" s="4" t="b">
        <v>1</v>
      </c>
      <c r="G7610" s="2" t="s">
        <v>38583</v>
      </c>
      <c r="H7610" s="1"/>
      <c r="I7610" s="1" t="s">
        <v>38584</v>
      </c>
      <c r="J7610" s="2" t="s">
        <v>38585</v>
      </c>
      <c r="K7610" s="1"/>
      <c r="L7610" s="1"/>
      <c r="M7610" s="1"/>
      <c r="N7610" s="2"/>
      <c r="O7610" s="1"/>
      <c r="P7610" s="1"/>
      <c r="Q7610" s="2" t="s">
        <v>38586</v>
      </c>
      <c r="R7610" s="1"/>
      <c r="S7610" s="1"/>
      <c r="T7610" s="1"/>
      <c r="U7610" s="1"/>
      <c r="V7610" s="1"/>
      <c r="W7610" s="1"/>
      <c r="X7610" s="1"/>
      <c r="Y7610" s="1"/>
      <c r="Z7610" s="1"/>
      <c r="AA7610" s="1"/>
      <c r="AB7610" s="1"/>
      <c r="AC7610" s="1"/>
      <c r="AD7610" s="1"/>
      <c r="AE7610" s="1"/>
      <c r="AF7610" s="1"/>
    </row>
    <row r="7611">
      <c r="A7611" s="1" t="s">
        <v>38587</v>
      </c>
      <c r="B7611" s="5"/>
      <c r="C7611" s="5" t="s">
        <v>463</v>
      </c>
      <c r="D7611" s="1" t="s">
        <v>523</v>
      </c>
      <c r="E7611" s="7"/>
      <c r="F7611" s="11" t="b">
        <v>0</v>
      </c>
      <c r="G7611" s="2" t="s">
        <v>38588</v>
      </c>
      <c r="H7611" s="1"/>
      <c r="I7611" s="1" t="s">
        <v>38589</v>
      </c>
      <c r="J7611" s="2" t="s">
        <v>38590</v>
      </c>
      <c r="K7611" s="2"/>
      <c r="L7611" s="1"/>
      <c r="M7611" s="1"/>
      <c r="N7611" s="1"/>
      <c r="O7611" s="1"/>
      <c r="P7611" s="1"/>
      <c r="Q7611" s="1" t="s">
        <v>38591</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38592</v>
      </c>
      <c r="H7612" s="1"/>
      <c r="I7612" s="2" t="s">
        <v>38593</v>
      </c>
      <c r="J7612" s="2" t="s">
        <v>38594</v>
      </c>
      <c r="K7612" s="2"/>
      <c r="L7612" s="1"/>
      <c r="M7612" s="1"/>
      <c r="N7612" s="1"/>
      <c r="O7612" s="1"/>
      <c r="P7612" s="1"/>
      <c r="Q7612" s="1" t="s">
        <v>38595</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38596</v>
      </c>
      <c r="H7613" s="1"/>
      <c r="I7613" s="2" t="s">
        <v>38597</v>
      </c>
      <c r="J7613" s="2" t="s">
        <v>38598</v>
      </c>
      <c r="K7613" s="2"/>
      <c r="L7613" s="1"/>
      <c r="M7613" s="1"/>
      <c r="N7613" s="1"/>
      <c r="O7613" s="1"/>
      <c r="P7613" s="1"/>
      <c r="Q7613" s="1" t="s">
        <v>38599</v>
      </c>
      <c r="R7613" s="1"/>
      <c r="S7613" s="1"/>
      <c r="T7613" s="1"/>
      <c r="U7613" s="1"/>
      <c r="V7613" s="1"/>
      <c r="W7613" s="1"/>
      <c r="X7613" s="1"/>
      <c r="Y7613" s="1"/>
      <c r="Z7613" s="1"/>
      <c r="AA7613" s="1"/>
      <c r="AB7613" s="1"/>
      <c r="AC7613" s="1"/>
      <c r="AD7613" s="1"/>
      <c r="AE7613" s="1"/>
      <c r="AF7613" s="1"/>
    </row>
    <row r="7614">
      <c r="A7614" s="2" t="s">
        <v>38600</v>
      </c>
      <c r="B7614" s="8"/>
      <c r="C7614" s="8" t="s">
        <v>463</v>
      </c>
      <c r="D7614" s="2" t="s">
        <v>464</v>
      </c>
      <c r="E7614" s="9"/>
      <c r="F7614" s="4" t="b">
        <v>0</v>
      </c>
      <c r="G7614" s="2" t="s">
        <v>38601</v>
      </c>
      <c r="H7614" s="1"/>
      <c r="I7614" s="2" t="s">
        <v>38602</v>
      </c>
      <c r="J7614" s="2" t="s">
        <v>38594</v>
      </c>
      <c r="K7614" s="2"/>
      <c r="L7614" s="1"/>
      <c r="M7614" s="1"/>
      <c r="N7614" s="1"/>
      <c r="O7614" s="1"/>
      <c r="P7614" s="1"/>
      <c r="Q7614" s="2" t="s">
        <v>38603</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38604</v>
      </c>
      <c r="H7615" s="1"/>
      <c r="I7615" s="1" t="s">
        <v>38605</v>
      </c>
      <c r="J7615" s="2" t="s">
        <v>38606</v>
      </c>
      <c r="K7615" s="2"/>
      <c r="L7615" s="1"/>
      <c r="M7615" s="2" t="s">
        <v>7089</v>
      </c>
      <c r="N7615" s="1"/>
      <c r="O7615" s="1"/>
      <c r="P7615" s="1"/>
      <c r="Q7615" s="1" t="s">
        <v>38607</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38608</v>
      </c>
      <c r="H7616" s="1"/>
      <c r="I7616" s="2" t="s">
        <v>38609</v>
      </c>
      <c r="J7616" s="2" t="s">
        <v>38610</v>
      </c>
      <c r="K7616" s="2"/>
      <c r="L7616" s="1"/>
      <c r="M7616" s="1"/>
      <c r="N7616" s="1"/>
      <c r="O7616" s="1"/>
      <c r="P7616" s="1"/>
      <c r="Q7616" s="1" t="s">
        <v>38611</v>
      </c>
      <c r="R7616" s="1"/>
      <c r="S7616" s="1"/>
      <c r="T7616" s="1"/>
      <c r="U7616" s="1"/>
      <c r="V7616" s="1"/>
      <c r="W7616" s="1"/>
      <c r="X7616" s="1"/>
      <c r="Y7616" s="1"/>
      <c r="Z7616" s="1"/>
      <c r="AA7616" s="1"/>
      <c r="AB7616" s="1"/>
      <c r="AC7616" s="1"/>
      <c r="AD7616" s="1"/>
      <c r="AE7616" s="1"/>
      <c r="AF7616" s="1"/>
    </row>
    <row r="7617">
      <c r="A7617" s="1" t="s">
        <v>38612</v>
      </c>
      <c r="B7617" s="5"/>
      <c r="C7617" s="5" t="s">
        <v>463</v>
      </c>
      <c r="D7617" s="2" t="s">
        <v>464</v>
      </c>
      <c r="E7617" s="10"/>
      <c r="F7617" s="11" t="b">
        <v>0</v>
      </c>
      <c r="G7617" s="2" t="s">
        <v>38613</v>
      </c>
      <c r="H7617" s="1"/>
      <c r="I7617" s="2" t="s">
        <v>38614</v>
      </c>
      <c r="J7617" s="2" t="s">
        <v>38615</v>
      </c>
      <c r="K7617" s="2"/>
      <c r="L7617" s="1"/>
      <c r="M7617" s="1"/>
      <c r="N7617" s="1"/>
      <c r="O7617" s="1"/>
      <c r="P7617" s="1"/>
      <c r="Q7617" s="1" t="s">
        <v>38616</v>
      </c>
      <c r="R7617" s="1"/>
      <c r="S7617" s="1"/>
      <c r="T7617" s="1"/>
      <c r="U7617" s="1"/>
      <c r="V7617" s="1"/>
      <c r="W7617" s="1"/>
      <c r="X7617" s="1"/>
      <c r="Y7617" s="1"/>
      <c r="Z7617" s="1"/>
      <c r="AA7617" s="1"/>
      <c r="AB7617" s="1"/>
      <c r="AC7617" s="1"/>
      <c r="AD7617" s="1"/>
      <c r="AE7617" s="1"/>
      <c r="AF7617" s="1"/>
    </row>
    <row r="7618">
      <c r="A7618" s="2" t="s">
        <v>38617</v>
      </c>
      <c r="B7618" s="8"/>
      <c r="C7618" s="8" t="s">
        <v>463</v>
      </c>
      <c r="D7618" s="2" t="s">
        <v>464</v>
      </c>
      <c r="E7618" s="9"/>
      <c r="F7618" s="11" t="b">
        <v>0</v>
      </c>
      <c r="G7618" s="2" t="s">
        <v>38618</v>
      </c>
      <c r="H7618" s="1"/>
      <c r="I7618" s="2" t="s">
        <v>38619</v>
      </c>
      <c r="J7618" s="2" t="s">
        <v>38620</v>
      </c>
      <c r="K7618" s="2"/>
      <c r="L7618" s="1"/>
      <c r="M7618" s="1"/>
      <c r="N7618" s="1"/>
      <c r="O7618" s="1"/>
      <c r="P7618" s="2" t="s">
        <v>458</v>
      </c>
      <c r="Q7618" s="2" t="s">
        <v>38621</v>
      </c>
      <c r="R7618" s="2" t="s">
        <v>38622</v>
      </c>
      <c r="S7618" s="1"/>
      <c r="T7618" s="1"/>
      <c r="U7618" s="1"/>
      <c r="V7618" s="1"/>
      <c r="W7618" s="1"/>
      <c r="X7618" s="1"/>
      <c r="Y7618" s="1"/>
      <c r="Z7618" s="1"/>
      <c r="AA7618" s="1"/>
      <c r="AB7618" s="1"/>
      <c r="AC7618" s="1"/>
      <c r="AD7618" s="1"/>
      <c r="AE7618" s="1"/>
      <c r="AF7618" s="1"/>
    </row>
    <row r="7619">
      <c r="A7619" s="2" t="s">
        <v>38623</v>
      </c>
      <c r="B7619" s="5"/>
      <c r="C7619" s="8" t="s">
        <v>463</v>
      </c>
      <c r="D7619" s="2" t="s">
        <v>464</v>
      </c>
      <c r="E7619" s="7"/>
      <c r="F7619" s="11" t="b">
        <v>0</v>
      </c>
      <c r="G7619" s="2" t="s">
        <v>38624</v>
      </c>
      <c r="H7619" s="1"/>
      <c r="I7619" s="2" t="s">
        <v>38625</v>
      </c>
      <c r="J7619" s="2" t="s">
        <v>38626</v>
      </c>
      <c r="K7619" s="1"/>
      <c r="L7619" s="1"/>
      <c r="M7619" s="1"/>
      <c r="N7619" s="1"/>
      <c r="O7619" s="1"/>
      <c r="P7619" s="1"/>
      <c r="Q7619" s="2" t="s">
        <v>38627</v>
      </c>
      <c r="R7619" s="1"/>
      <c r="S7619" s="1"/>
      <c r="T7619" s="1"/>
      <c r="U7619" s="1"/>
      <c r="V7619" s="1"/>
      <c r="W7619" s="1"/>
      <c r="X7619" s="1"/>
      <c r="Y7619" s="1"/>
      <c r="Z7619" s="1"/>
      <c r="AA7619" s="1"/>
      <c r="AB7619" s="1"/>
      <c r="AC7619" s="1"/>
      <c r="AD7619" s="1"/>
      <c r="AE7619" s="1"/>
      <c r="AF7619" s="1"/>
    </row>
    <row r="7620">
      <c r="A7620" s="1" t="s">
        <v>38628</v>
      </c>
      <c r="B7620" s="5"/>
      <c r="C7620" s="5" t="s">
        <v>463</v>
      </c>
      <c r="D7620" s="2" t="s">
        <v>464</v>
      </c>
      <c r="E7620" s="9"/>
      <c r="F7620" s="11" t="b">
        <v>0</v>
      </c>
      <c r="G7620" s="2" t="s">
        <v>38629</v>
      </c>
      <c r="H7620" s="1"/>
      <c r="I7620" s="1" t="s">
        <v>38630</v>
      </c>
      <c r="J7620" s="1" t="s">
        <v>38631</v>
      </c>
      <c r="K7620" s="1"/>
      <c r="L7620" s="1"/>
      <c r="M7620" s="1"/>
      <c r="N7620" s="1"/>
      <c r="O7620" s="1"/>
      <c r="P7620" s="1"/>
      <c r="Q7620" s="2" t="s">
        <v>38632</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38633</v>
      </c>
      <c r="H7621" s="1"/>
      <c r="I7621" s="1" t="s">
        <v>38634</v>
      </c>
      <c r="J7621" s="2" t="s">
        <v>38635</v>
      </c>
      <c r="K7621" s="2"/>
      <c r="L7621" s="1"/>
      <c r="M7621" s="1"/>
      <c r="N7621" s="1"/>
      <c r="O7621" s="1"/>
      <c r="P7621" s="1"/>
      <c r="Q7621" s="1" t="s">
        <v>38636</v>
      </c>
      <c r="R7621" s="1"/>
      <c r="S7621" s="1"/>
      <c r="T7621" s="1"/>
      <c r="U7621" s="1"/>
      <c r="V7621" s="1"/>
      <c r="W7621" s="1"/>
      <c r="X7621" s="1"/>
      <c r="Y7621" s="1"/>
      <c r="Z7621" s="1"/>
      <c r="AA7621" s="1"/>
      <c r="AB7621" s="1"/>
      <c r="AC7621" s="1"/>
      <c r="AD7621" s="1"/>
      <c r="AE7621" s="1"/>
      <c r="AF7621" s="1"/>
    </row>
    <row r="7622">
      <c r="A7622" s="2" t="s">
        <v>38637</v>
      </c>
      <c r="B7622" s="8"/>
      <c r="C7622" s="8" t="s">
        <v>428</v>
      </c>
      <c r="D7622" s="2" t="s">
        <v>102</v>
      </c>
      <c r="E7622" s="6"/>
      <c r="F7622" s="11" t="b">
        <v>0</v>
      </c>
      <c r="G7622" s="2" t="s">
        <v>38638</v>
      </c>
      <c r="H7622" s="1"/>
      <c r="I7622" s="2" t="s">
        <v>38639</v>
      </c>
      <c r="J7622" s="2" t="s">
        <v>38638</v>
      </c>
      <c r="K7622" s="1"/>
      <c r="L7622" s="1"/>
      <c r="M7622" s="1"/>
      <c r="N7622" s="1"/>
      <c r="O7622" s="1"/>
      <c r="P7622" s="2" t="s">
        <v>3666</v>
      </c>
      <c r="Q7622" s="2" t="s">
        <v>38640</v>
      </c>
      <c r="R7622" s="1"/>
      <c r="S7622" s="1"/>
      <c r="T7622" s="1"/>
      <c r="U7622" s="1"/>
      <c r="V7622" s="1"/>
      <c r="W7622" s="1"/>
      <c r="X7622" s="1"/>
      <c r="Y7622" s="1"/>
      <c r="Z7622" s="1"/>
      <c r="AA7622" s="1"/>
      <c r="AB7622" s="1"/>
      <c r="AC7622" s="1"/>
      <c r="AD7622" s="1"/>
      <c r="AE7622" s="1"/>
      <c r="AF7622" s="1"/>
    </row>
    <row r="7623">
      <c r="A7623" s="1" t="s">
        <v>38641</v>
      </c>
      <c r="B7623" s="5"/>
      <c r="C7623" s="5" t="s">
        <v>428</v>
      </c>
      <c r="D7623" s="2" t="s">
        <v>102</v>
      </c>
      <c r="E7623" s="10"/>
      <c r="F7623" s="4" t="b">
        <v>1</v>
      </c>
      <c r="G7623" s="2" t="s">
        <v>38642</v>
      </c>
      <c r="H7623" s="1"/>
      <c r="I7623" s="1" t="s">
        <v>38643</v>
      </c>
      <c r="J7623" s="2" t="s">
        <v>38644</v>
      </c>
      <c r="K7623" s="1"/>
      <c r="L7623" s="2" t="s">
        <v>38645</v>
      </c>
      <c r="M7623" s="1"/>
      <c r="N7623" s="1"/>
      <c r="O7623" s="1"/>
      <c r="P7623" s="2" t="s">
        <v>458</v>
      </c>
      <c r="Q7623" s="2" t="s">
        <v>38646</v>
      </c>
      <c r="R7623" s="2"/>
      <c r="S7623" s="2" t="s">
        <v>38647</v>
      </c>
      <c r="T7623" s="2" t="s">
        <v>38648</v>
      </c>
      <c r="U7623" s="1"/>
      <c r="V7623" s="1"/>
      <c r="W7623" s="1"/>
      <c r="X7623" s="1"/>
      <c r="Y7623" s="1"/>
      <c r="Z7623" s="1"/>
      <c r="AA7623" s="1"/>
      <c r="AB7623" s="1"/>
      <c r="AC7623" s="1"/>
      <c r="AD7623" s="1"/>
      <c r="AE7623" s="1"/>
      <c r="AF7623" s="1"/>
    </row>
    <row r="7624">
      <c r="A7624" s="1" t="s">
        <v>38649</v>
      </c>
      <c r="B7624" s="5"/>
      <c r="C7624" s="5" t="s">
        <v>428</v>
      </c>
      <c r="D7624" s="2" t="s">
        <v>539</v>
      </c>
      <c r="E7624" s="9"/>
      <c r="F7624" s="4" t="b">
        <v>1</v>
      </c>
      <c r="G7624" s="2" t="s">
        <v>38650</v>
      </c>
      <c r="H7624" s="1"/>
      <c r="I7624" s="1" t="s">
        <v>38651</v>
      </c>
      <c r="J7624" s="2" t="s">
        <v>38652</v>
      </c>
      <c r="K7624" s="2"/>
      <c r="L7624" s="1"/>
      <c r="M7624" s="1"/>
      <c r="N7624" s="1"/>
      <c r="O7624" s="1"/>
      <c r="P7624" s="1"/>
      <c r="Q7624" s="2" t="s">
        <v>38653</v>
      </c>
      <c r="R7624" s="1"/>
      <c r="S7624" s="1"/>
      <c r="T7624" s="1"/>
      <c r="U7624" s="1"/>
      <c r="V7624" s="1"/>
      <c r="W7624" s="1"/>
      <c r="X7624" s="1"/>
      <c r="Y7624" s="1"/>
      <c r="Z7624" s="1"/>
      <c r="AA7624" s="1"/>
      <c r="AB7624" s="1"/>
      <c r="AC7624" s="1"/>
      <c r="AD7624" s="1"/>
      <c r="AE7624" s="1"/>
      <c r="AF7624" s="1"/>
    </row>
    <row r="7625">
      <c r="A7625" s="1" t="s">
        <v>38654</v>
      </c>
      <c r="B7625" s="5"/>
      <c r="C7625" s="5" t="s">
        <v>428</v>
      </c>
      <c r="D7625" s="2" t="s">
        <v>102</v>
      </c>
      <c r="E7625" s="10"/>
      <c r="F7625" s="4" t="b">
        <v>1</v>
      </c>
      <c r="G7625" s="2" t="s">
        <v>38655</v>
      </c>
      <c r="H7625" s="1"/>
      <c r="I7625" s="1" t="s">
        <v>38656</v>
      </c>
      <c r="J7625" s="2" t="s">
        <v>38657</v>
      </c>
      <c r="K7625" s="2"/>
      <c r="L7625" s="2" t="s">
        <v>38658</v>
      </c>
      <c r="M7625" s="1"/>
      <c r="N7625" s="1"/>
      <c r="O7625" s="1"/>
      <c r="P7625" s="2" t="s">
        <v>3666</v>
      </c>
      <c r="Q7625" s="2" t="s">
        <v>38659</v>
      </c>
      <c r="R7625" s="2"/>
      <c r="S7625" s="2" t="s">
        <v>38655</v>
      </c>
      <c r="T7625" s="2" t="s">
        <v>38660</v>
      </c>
      <c r="U7625" s="2" t="s">
        <v>38661</v>
      </c>
      <c r="V7625" s="1"/>
      <c r="W7625" s="1"/>
      <c r="X7625" s="1"/>
      <c r="Y7625" s="1"/>
      <c r="Z7625" s="1"/>
      <c r="AA7625" s="1"/>
      <c r="AB7625" s="1"/>
      <c r="AC7625" s="1"/>
      <c r="AD7625" s="1"/>
      <c r="AE7625" s="1"/>
      <c r="AF7625" s="1"/>
    </row>
    <row r="7626">
      <c r="A7626" s="1" t="s">
        <v>38662</v>
      </c>
      <c r="B7626" s="5"/>
      <c r="C7626" s="5" t="s">
        <v>463</v>
      </c>
      <c r="D7626" s="2" t="s">
        <v>102</v>
      </c>
      <c r="E7626" s="9"/>
      <c r="F7626" s="11" t="b">
        <v>0</v>
      </c>
      <c r="G7626" s="2" t="s">
        <v>38663</v>
      </c>
      <c r="H7626" s="1"/>
      <c r="I7626" s="2" t="s">
        <v>38664</v>
      </c>
      <c r="J7626" s="2" t="s">
        <v>38665</v>
      </c>
      <c r="K7626" s="2"/>
      <c r="L7626" s="1"/>
      <c r="M7626" s="1"/>
      <c r="N7626" s="1"/>
      <c r="O7626" s="1"/>
      <c r="P7626" s="1"/>
      <c r="Q7626" s="1" t="s">
        <v>38666</v>
      </c>
      <c r="R7626" s="1"/>
      <c r="S7626" s="1"/>
      <c r="T7626" s="1"/>
      <c r="U7626" s="1"/>
      <c r="V7626" s="1"/>
      <c r="W7626" s="1"/>
      <c r="X7626" s="1"/>
      <c r="Y7626" s="1"/>
      <c r="Z7626" s="1"/>
      <c r="AA7626" s="1"/>
      <c r="AB7626" s="1"/>
      <c r="AC7626" s="1"/>
      <c r="AD7626" s="1"/>
      <c r="AE7626" s="1"/>
      <c r="AF7626" s="1"/>
    </row>
    <row r="7627">
      <c r="A7627" s="2" t="s">
        <v>38667</v>
      </c>
      <c r="B7627" s="8"/>
      <c r="C7627" s="8" t="s">
        <v>428</v>
      </c>
      <c r="D7627" s="2" t="s">
        <v>102</v>
      </c>
      <c r="E7627" s="7"/>
      <c r="F7627" s="11" t="b">
        <v>0</v>
      </c>
      <c r="G7627" s="2" t="s">
        <v>38668</v>
      </c>
      <c r="H7627" s="1"/>
      <c r="I7627" s="2" t="s">
        <v>38669</v>
      </c>
      <c r="J7627" s="2" t="s">
        <v>38670</v>
      </c>
      <c r="K7627" s="1"/>
      <c r="L7627" s="1"/>
      <c r="M7627" s="1"/>
      <c r="N7627" s="1"/>
      <c r="O7627" s="1"/>
      <c r="P7627" s="2" t="s">
        <v>451</v>
      </c>
      <c r="Q7627" s="2" t="s">
        <v>38671</v>
      </c>
      <c r="R7627" s="1"/>
      <c r="S7627" s="1"/>
      <c r="T7627" s="1"/>
      <c r="U7627" s="1"/>
      <c r="V7627" s="1"/>
      <c r="W7627" s="1"/>
      <c r="X7627" s="1"/>
      <c r="Y7627" s="1"/>
      <c r="Z7627" s="1"/>
      <c r="AA7627" s="1"/>
      <c r="AB7627" s="1"/>
      <c r="AC7627" s="1"/>
      <c r="AD7627" s="1"/>
      <c r="AE7627" s="1"/>
      <c r="AF7627" s="1"/>
    </row>
    <row r="7628">
      <c r="A7628" s="1" t="s">
        <v>38672</v>
      </c>
      <c r="B7628" s="5"/>
      <c r="C7628" s="5" t="s">
        <v>428</v>
      </c>
      <c r="D7628" s="2" t="s">
        <v>464</v>
      </c>
      <c r="E7628" s="9"/>
      <c r="F7628" s="4" t="b">
        <v>1</v>
      </c>
      <c r="G7628" s="2" t="s">
        <v>38673</v>
      </c>
      <c r="H7628" s="1"/>
      <c r="I7628" s="1" t="s">
        <v>38674</v>
      </c>
      <c r="J7628" s="1" t="s">
        <v>38675</v>
      </c>
      <c r="K7628" s="1"/>
      <c r="L7628" s="1"/>
      <c r="M7628" s="1"/>
      <c r="N7628" s="1"/>
      <c r="O7628" s="1"/>
      <c r="P7628" s="1"/>
      <c r="Q7628" s="2" t="s">
        <v>38676</v>
      </c>
      <c r="R7628" s="1"/>
      <c r="S7628" s="1"/>
      <c r="T7628" s="1"/>
      <c r="U7628" s="1"/>
      <c r="V7628" s="1"/>
      <c r="W7628" s="1"/>
      <c r="X7628" s="1"/>
      <c r="Y7628" s="1"/>
      <c r="Z7628" s="1"/>
      <c r="AA7628" s="1"/>
      <c r="AB7628" s="1"/>
      <c r="AC7628" s="1"/>
      <c r="AD7628" s="1"/>
      <c r="AE7628" s="1"/>
      <c r="AF7628" s="1"/>
    </row>
    <row r="7629">
      <c r="A7629" s="1" t="s">
        <v>38677</v>
      </c>
      <c r="B7629" s="5"/>
      <c r="C7629" s="5" t="s">
        <v>463</v>
      </c>
      <c r="D7629" s="2" t="s">
        <v>102</v>
      </c>
      <c r="E7629" s="10"/>
      <c r="F7629" s="11" t="b">
        <v>0</v>
      </c>
      <c r="G7629" s="2" t="s">
        <v>38678</v>
      </c>
      <c r="H7629" s="1"/>
      <c r="I7629" s="1" t="s">
        <v>38679</v>
      </c>
      <c r="J7629" s="2" t="s">
        <v>38680</v>
      </c>
      <c r="K7629" s="2"/>
      <c r="L7629" s="1"/>
      <c r="M7629" s="1"/>
      <c r="N7629" s="1"/>
      <c r="O7629" s="1"/>
      <c r="P7629" s="1"/>
      <c r="Q7629" s="1" t="s">
        <v>38681</v>
      </c>
      <c r="R7629" s="1"/>
      <c r="S7629" s="1"/>
      <c r="T7629" s="1"/>
      <c r="U7629" s="1"/>
      <c r="V7629" s="1"/>
      <c r="W7629" s="1"/>
      <c r="X7629" s="1"/>
      <c r="Y7629" s="1"/>
      <c r="Z7629" s="1"/>
      <c r="AA7629" s="1"/>
      <c r="AB7629" s="1"/>
      <c r="AC7629" s="1"/>
      <c r="AD7629" s="1"/>
      <c r="AE7629" s="1"/>
      <c r="AF7629" s="1"/>
    </row>
    <row r="7630">
      <c r="A7630" s="1" t="s">
        <v>38682</v>
      </c>
      <c r="B7630" s="8"/>
      <c r="C7630" s="8" t="s">
        <v>474</v>
      </c>
      <c r="D7630" s="2" t="s">
        <v>475</v>
      </c>
      <c r="E7630" s="9"/>
      <c r="F7630" s="4" t="b">
        <v>1</v>
      </c>
      <c r="G7630" s="2" t="s">
        <v>38682</v>
      </c>
      <c r="H7630" s="1"/>
      <c r="I7630" s="1" t="s">
        <v>38683</v>
      </c>
      <c r="J7630" s="2" t="s">
        <v>38684</v>
      </c>
      <c r="K7630" s="2"/>
      <c r="L7630" s="1" t="s">
        <v>38682</v>
      </c>
      <c r="M7630" s="1"/>
      <c r="N7630" s="1"/>
      <c r="O7630" s="1"/>
      <c r="P7630" s="1"/>
      <c r="Q7630" s="1" t="s">
        <v>38685</v>
      </c>
      <c r="R7630" s="2"/>
      <c r="S7630" s="2" t="s">
        <v>38686</v>
      </c>
      <c r="T7630" s="2" t="s">
        <v>38687</v>
      </c>
      <c r="U7630" s="2" t="s">
        <v>38688</v>
      </c>
      <c r="V7630" s="1"/>
      <c r="W7630" s="1"/>
      <c r="X7630" s="1"/>
      <c r="Y7630" s="1"/>
      <c r="Z7630" s="1"/>
      <c r="AA7630" s="1"/>
      <c r="AB7630" s="1"/>
      <c r="AC7630" s="1"/>
      <c r="AD7630" s="1"/>
      <c r="AE7630" s="1"/>
      <c r="AF7630" s="1"/>
    </row>
    <row r="7631">
      <c r="A7631" s="1" t="s">
        <v>38689</v>
      </c>
      <c r="B7631" s="8"/>
      <c r="C7631" s="8" t="s">
        <v>361</v>
      </c>
      <c r="D7631" s="2" t="s">
        <v>475</v>
      </c>
      <c r="E7631" s="10"/>
      <c r="F7631" s="11" t="b">
        <v>0</v>
      </c>
      <c r="G7631" s="2" t="s">
        <v>38690</v>
      </c>
      <c r="H7631" s="1"/>
      <c r="I7631" s="1" t="s">
        <v>38691</v>
      </c>
      <c r="J7631" s="2" t="s">
        <v>38692</v>
      </c>
      <c r="K7631" s="2"/>
      <c r="L7631" s="1"/>
      <c r="M7631" s="1"/>
      <c r="N7631" s="1"/>
      <c r="O7631" s="1"/>
      <c r="P7631" s="1" t="s">
        <v>873</v>
      </c>
      <c r="Q7631" s="1" t="s">
        <v>38693</v>
      </c>
      <c r="R7631" s="1"/>
      <c r="S7631" s="1"/>
      <c r="T7631" s="1"/>
      <c r="U7631" s="1"/>
      <c r="V7631" s="1"/>
      <c r="W7631" s="1"/>
      <c r="X7631" s="1"/>
      <c r="Y7631" s="1"/>
      <c r="Z7631" s="1"/>
      <c r="AA7631" s="1"/>
      <c r="AB7631" s="1"/>
      <c r="AC7631" s="1"/>
      <c r="AD7631" s="1"/>
      <c r="AE7631" s="1"/>
      <c r="AF7631" s="1"/>
    </row>
    <row r="7632">
      <c r="A7632" s="1" t="s">
        <v>38694</v>
      </c>
      <c r="B7632" s="5"/>
      <c r="C7632" s="5" t="s">
        <v>428</v>
      </c>
      <c r="D7632" s="2" t="s">
        <v>464</v>
      </c>
      <c r="E7632" s="9"/>
      <c r="F7632" s="4" t="b">
        <v>1</v>
      </c>
      <c r="G7632" s="2" t="s">
        <v>38695</v>
      </c>
      <c r="H7632" s="1"/>
      <c r="I7632" s="2" t="s">
        <v>38696</v>
      </c>
      <c r="J7632" s="2" t="s">
        <v>38697</v>
      </c>
      <c r="K7632" s="2"/>
      <c r="L7632" s="1"/>
      <c r="M7632" s="1"/>
      <c r="N7632" s="1"/>
      <c r="O7632" s="1"/>
      <c r="P7632" s="1"/>
      <c r="Q7632" s="2" t="s">
        <v>38698</v>
      </c>
      <c r="R7632" s="1"/>
      <c r="S7632" s="1"/>
      <c r="T7632" s="1"/>
      <c r="U7632" s="1"/>
      <c r="V7632" s="1"/>
      <c r="W7632" s="1"/>
      <c r="X7632" s="1"/>
      <c r="Y7632" s="1"/>
      <c r="Z7632" s="1"/>
      <c r="AA7632" s="1"/>
      <c r="AB7632" s="1"/>
      <c r="AC7632" s="1"/>
      <c r="AD7632" s="1"/>
      <c r="AE7632" s="1"/>
      <c r="AF7632" s="1"/>
    </row>
    <row r="7633">
      <c r="A7633" s="1" t="s">
        <v>38699</v>
      </c>
      <c r="B7633" s="5"/>
      <c r="C7633" s="5" t="s">
        <v>463</v>
      </c>
      <c r="D7633" s="1" t="s">
        <v>523</v>
      </c>
      <c r="E7633" s="7"/>
      <c r="F7633" s="11" t="b">
        <v>0</v>
      </c>
      <c r="G7633" s="2" t="s">
        <v>38700</v>
      </c>
      <c r="H7633" s="1"/>
      <c r="I7633" s="2" t="s">
        <v>38701</v>
      </c>
      <c r="J7633" s="2" t="s">
        <v>38702</v>
      </c>
      <c r="K7633" s="2"/>
      <c r="L7633" s="1"/>
      <c r="M7633" s="1"/>
      <c r="N7633" s="1"/>
      <c r="O7633" s="1"/>
      <c r="P7633" s="1"/>
      <c r="Q7633" s="1" t="s">
        <v>38703</v>
      </c>
      <c r="R7633" s="1"/>
      <c r="S7633" s="1"/>
      <c r="T7633" s="1"/>
      <c r="U7633" s="1"/>
      <c r="V7633" s="1"/>
      <c r="W7633" s="1"/>
      <c r="X7633" s="1"/>
      <c r="Y7633" s="1"/>
      <c r="Z7633" s="1"/>
      <c r="AA7633" s="1"/>
      <c r="AB7633" s="1"/>
      <c r="AC7633" s="1"/>
      <c r="AD7633" s="1"/>
      <c r="AE7633" s="1"/>
      <c r="AF7633" s="1"/>
    </row>
    <row r="7634">
      <c r="A7634" s="2" t="s">
        <v>38704</v>
      </c>
      <c r="B7634" s="8"/>
      <c r="C7634" s="8" t="s">
        <v>428</v>
      </c>
      <c r="D7634" s="2" t="s">
        <v>102</v>
      </c>
      <c r="E7634" s="9"/>
      <c r="F7634" s="11" t="b">
        <v>0</v>
      </c>
      <c r="G7634" s="2" t="s">
        <v>38705</v>
      </c>
      <c r="H7634" s="1"/>
      <c r="I7634" s="2" t="s">
        <v>38706</v>
      </c>
      <c r="J7634" s="2" t="s">
        <v>38707</v>
      </c>
      <c r="K7634" s="2"/>
      <c r="L7634" s="1"/>
      <c r="M7634" s="1"/>
      <c r="N7634" s="1"/>
      <c r="O7634" s="1"/>
      <c r="P7634" s="2" t="s">
        <v>3287</v>
      </c>
      <c r="Q7634" s="2" t="s">
        <v>38708</v>
      </c>
      <c r="R7634" s="1"/>
      <c r="S7634" s="1"/>
      <c r="T7634" s="1"/>
      <c r="U7634" s="1"/>
      <c r="V7634" s="1"/>
      <c r="W7634" s="1"/>
      <c r="X7634" s="1"/>
      <c r="Y7634" s="1"/>
      <c r="Z7634" s="1"/>
      <c r="AA7634" s="1"/>
      <c r="AB7634" s="1"/>
      <c r="AC7634" s="1"/>
      <c r="AD7634" s="1"/>
      <c r="AE7634" s="1"/>
      <c r="AF7634" s="1"/>
    </row>
    <row r="7635">
      <c r="A7635" s="2" t="s">
        <v>38709</v>
      </c>
      <c r="B7635" s="8"/>
      <c r="C7635" s="8" t="s">
        <v>428</v>
      </c>
      <c r="D7635" s="2" t="s">
        <v>464</v>
      </c>
      <c r="E7635" s="10" t="s">
        <v>38710</v>
      </c>
      <c r="F7635" s="4" t="b">
        <v>1</v>
      </c>
      <c r="G7635" s="2" t="s">
        <v>38711</v>
      </c>
      <c r="H7635" s="1"/>
      <c r="I7635" s="2" t="s">
        <v>38712</v>
      </c>
      <c r="J7635" s="2" t="s">
        <v>38713</v>
      </c>
      <c r="K7635" s="2"/>
      <c r="L7635" s="1"/>
      <c r="M7635" s="1"/>
      <c r="N7635" s="1"/>
      <c r="O7635" s="1"/>
      <c r="P7635" s="2" t="s">
        <v>10170</v>
      </c>
      <c r="Q7635" s="2" t="s">
        <v>38714</v>
      </c>
      <c r="R7635" s="1"/>
      <c r="S7635" s="1"/>
      <c r="T7635" s="1"/>
      <c r="U7635" s="1"/>
      <c r="V7635" s="1"/>
      <c r="W7635" s="1"/>
      <c r="X7635" s="1"/>
      <c r="Y7635" s="1"/>
      <c r="Z7635" s="1"/>
      <c r="AA7635" s="1"/>
      <c r="AB7635" s="1"/>
      <c r="AC7635" s="1"/>
      <c r="AD7635" s="1"/>
      <c r="AE7635" s="1"/>
      <c r="AF7635" s="1"/>
    </row>
    <row r="7636">
      <c r="A7636" s="2" t="s">
        <v>38715</v>
      </c>
      <c r="B7636" s="8"/>
      <c r="C7636" s="8" t="s">
        <v>428</v>
      </c>
      <c r="D7636" s="2" t="s">
        <v>102</v>
      </c>
      <c r="E7636" s="9"/>
      <c r="F7636" s="4" t="b">
        <v>1</v>
      </c>
      <c r="G7636" s="2" t="s">
        <v>38716</v>
      </c>
      <c r="H7636" s="1"/>
      <c r="I7636" s="2" t="s">
        <v>38717</v>
      </c>
      <c r="J7636" s="2" t="s">
        <v>38718</v>
      </c>
      <c r="K7636" s="2"/>
      <c r="L7636" s="1"/>
      <c r="M7636" s="1"/>
      <c r="N7636" s="1"/>
      <c r="O7636" s="1"/>
      <c r="P7636" s="2" t="s">
        <v>1091</v>
      </c>
      <c r="Q7636" s="2" t="s">
        <v>38719</v>
      </c>
      <c r="R7636" s="1"/>
      <c r="S7636" s="1"/>
      <c r="T7636" s="1"/>
      <c r="U7636" s="1"/>
      <c r="V7636" s="1"/>
      <c r="W7636" s="1"/>
      <c r="X7636" s="1"/>
      <c r="Y7636" s="1"/>
      <c r="Z7636" s="1"/>
      <c r="AA7636" s="1"/>
      <c r="AB7636" s="1"/>
      <c r="AC7636" s="1"/>
      <c r="AD7636" s="1"/>
      <c r="AE7636" s="1"/>
      <c r="AF7636" s="1"/>
    </row>
    <row r="7637">
      <c r="A7637" s="1" t="s">
        <v>38720</v>
      </c>
      <c r="B7637" s="5"/>
      <c r="C7637" s="5" t="s">
        <v>428</v>
      </c>
      <c r="D7637" s="2" t="s">
        <v>102</v>
      </c>
      <c r="E7637" s="10"/>
      <c r="F7637" s="4" t="b">
        <v>1</v>
      </c>
      <c r="G7637" s="2" t="s">
        <v>38721</v>
      </c>
      <c r="H7637" s="1"/>
      <c r="I7637" s="1" t="s">
        <v>38722</v>
      </c>
      <c r="J7637" s="1" t="s">
        <v>38720</v>
      </c>
      <c r="K7637" s="1"/>
      <c r="L7637" s="1"/>
      <c r="M7637" s="1"/>
      <c r="N7637" s="1"/>
      <c r="O7637" s="1"/>
      <c r="P7637" s="2" t="s">
        <v>1091</v>
      </c>
      <c r="Q7637" s="2" t="s">
        <v>38723</v>
      </c>
      <c r="R7637" s="1"/>
      <c r="S7637" s="1"/>
      <c r="T7637" s="1"/>
      <c r="U7637" s="1"/>
      <c r="V7637" s="1"/>
      <c r="W7637" s="1"/>
      <c r="X7637" s="1"/>
      <c r="Y7637" s="1"/>
      <c r="Z7637" s="1"/>
      <c r="AA7637" s="1"/>
      <c r="AB7637" s="1"/>
      <c r="AC7637" s="1"/>
      <c r="AD7637" s="1"/>
      <c r="AE7637" s="1"/>
      <c r="AF7637" s="1"/>
    </row>
    <row r="7638">
      <c r="A7638" s="2" t="s">
        <v>38724</v>
      </c>
      <c r="B7638" s="8"/>
      <c r="C7638" s="8" t="s">
        <v>428</v>
      </c>
      <c r="D7638" s="2" t="s">
        <v>102</v>
      </c>
      <c r="E7638" s="6"/>
      <c r="F7638" s="11" t="b">
        <v>0</v>
      </c>
      <c r="G7638" s="2" t="s">
        <v>38725</v>
      </c>
      <c r="H7638" s="1"/>
      <c r="I7638" s="2" t="s">
        <v>38726</v>
      </c>
      <c r="J7638" s="2" t="s">
        <v>38727</v>
      </c>
      <c r="K7638" s="1"/>
      <c r="L7638" s="1"/>
      <c r="M7638" s="1"/>
      <c r="N7638" s="1"/>
      <c r="O7638" s="1"/>
      <c r="P7638" s="2" t="s">
        <v>7492</v>
      </c>
      <c r="Q7638" s="2" t="s">
        <v>38728</v>
      </c>
      <c r="R7638" s="1"/>
      <c r="S7638" s="1"/>
      <c r="T7638" s="1"/>
      <c r="U7638" s="1"/>
      <c r="V7638" s="1"/>
      <c r="W7638" s="1"/>
      <c r="X7638" s="1"/>
      <c r="Y7638" s="1"/>
      <c r="Z7638" s="1"/>
      <c r="AA7638" s="1"/>
      <c r="AB7638" s="1"/>
      <c r="AC7638" s="1"/>
      <c r="AD7638" s="1"/>
      <c r="AE7638" s="1"/>
      <c r="AF7638" s="1"/>
    </row>
    <row r="7639">
      <c r="A7639" s="2" t="s">
        <v>38729</v>
      </c>
      <c r="B7639" s="8"/>
      <c r="C7639" s="8" t="s">
        <v>428</v>
      </c>
      <c r="D7639" s="2" t="s">
        <v>102</v>
      </c>
      <c r="E7639" s="10"/>
      <c r="F7639" s="11" t="b">
        <v>0</v>
      </c>
      <c r="G7639" s="2" t="s">
        <v>38730</v>
      </c>
      <c r="H7639" s="1"/>
      <c r="I7639" s="2" t="s">
        <v>38731</v>
      </c>
      <c r="J7639" s="2" t="s">
        <v>38732</v>
      </c>
      <c r="K7639" s="2"/>
      <c r="L7639" s="1"/>
      <c r="M7639" s="1"/>
      <c r="N7639" s="1"/>
      <c r="O7639" s="1"/>
      <c r="P7639" s="2" t="s">
        <v>38733</v>
      </c>
      <c r="Q7639" s="2" t="s">
        <v>38734</v>
      </c>
      <c r="R7639" s="1"/>
      <c r="S7639" s="1"/>
      <c r="T7639" s="1"/>
      <c r="U7639" s="1"/>
      <c r="V7639" s="1"/>
      <c r="W7639" s="1"/>
      <c r="X7639" s="1"/>
      <c r="Y7639" s="1"/>
      <c r="Z7639" s="1"/>
      <c r="AA7639" s="1"/>
      <c r="AB7639" s="1"/>
      <c r="AC7639" s="1"/>
      <c r="AD7639" s="1"/>
      <c r="AE7639" s="1"/>
      <c r="AF7639" s="1"/>
    </row>
    <row r="7640">
      <c r="A7640" s="2" t="s">
        <v>38735</v>
      </c>
      <c r="B7640" s="8"/>
      <c r="C7640" s="8" t="s">
        <v>428</v>
      </c>
      <c r="D7640" s="2" t="s">
        <v>102</v>
      </c>
      <c r="E7640" s="6"/>
      <c r="F7640" s="11" t="b">
        <v>0</v>
      </c>
      <c r="G7640" s="2" t="s">
        <v>38736</v>
      </c>
      <c r="H7640" s="1"/>
      <c r="I7640" s="2" t="s">
        <v>38737</v>
      </c>
      <c r="J7640" s="2" t="s">
        <v>38738</v>
      </c>
      <c r="K7640" s="1"/>
      <c r="L7640" s="1"/>
      <c r="M7640" s="1"/>
      <c r="N7640" s="1"/>
      <c r="O7640" s="1"/>
      <c r="P7640" s="2" t="s">
        <v>5214</v>
      </c>
      <c r="Q7640" s="2" t="s">
        <v>38739</v>
      </c>
      <c r="R7640" s="1"/>
      <c r="S7640" s="1"/>
      <c r="T7640" s="1"/>
      <c r="U7640" s="1"/>
      <c r="V7640" s="1"/>
      <c r="W7640" s="1"/>
      <c r="X7640" s="1"/>
      <c r="Y7640" s="1"/>
      <c r="Z7640" s="1"/>
      <c r="AA7640" s="1"/>
      <c r="AB7640" s="1"/>
      <c r="AC7640" s="1"/>
      <c r="AD7640" s="1"/>
      <c r="AE7640" s="1"/>
      <c r="AF7640" s="1"/>
    </row>
    <row r="7641">
      <c r="A7641" s="2" t="s">
        <v>38740</v>
      </c>
      <c r="B7641" s="8"/>
      <c r="C7641" s="8" t="s">
        <v>428</v>
      </c>
      <c r="D7641" s="2" t="s">
        <v>102</v>
      </c>
      <c r="E7641" s="7"/>
      <c r="F7641" s="11" t="b">
        <v>0</v>
      </c>
      <c r="G7641" s="2" t="s">
        <v>38741</v>
      </c>
      <c r="H7641" s="1"/>
      <c r="I7641" s="2" t="s">
        <v>38742</v>
      </c>
      <c r="J7641" s="2" t="s">
        <v>38743</v>
      </c>
      <c r="K7641" s="1"/>
      <c r="L7641" s="1"/>
      <c r="M7641" s="1"/>
      <c r="N7641" s="1"/>
      <c r="O7641" s="1"/>
      <c r="P7641" s="2" t="s">
        <v>1905</v>
      </c>
      <c r="Q7641" s="2" t="s">
        <v>38744</v>
      </c>
      <c r="R7641" s="1"/>
      <c r="S7641" s="1"/>
      <c r="T7641" s="1"/>
      <c r="U7641" s="1"/>
      <c r="V7641" s="1"/>
      <c r="W7641" s="1"/>
      <c r="X7641" s="1"/>
      <c r="Y7641" s="1"/>
      <c r="Z7641" s="1"/>
      <c r="AA7641" s="1"/>
      <c r="AB7641" s="1"/>
      <c r="AC7641" s="1"/>
      <c r="AD7641" s="1"/>
      <c r="AE7641" s="1"/>
      <c r="AF7641" s="1"/>
    </row>
    <row r="7642">
      <c r="A7642" s="1" t="s">
        <v>38745</v>
      </c>
      <c r="B7642" s="5"/>
      <c r="C7642" s="5" t="s">
        <v>428</v>
      </c>
      <c r="D7642" s="1" t="s">
        <v>523</v>
      </c>
      <c r="E7642" s="6"/>
      <c r="F7642" s="4" t="b">
        <v>1</v>
      </c>
      <c r="G7642" s="2" t="s">
        <v>38746</v>
      </c>
      <c r="H7642" s="1"/>
      <c r="I7642" s="1" t="s">
        <v>38747</v>
      </c>
      <c r="J7642" s="2" t="s">
        <v>38748</v>
      </c>
      <c r="K7642" s="2"/>
      <c r="L7642" s="1"/>
      <c r="M7642" s="1"/>
      <c r="N7642" s="1"/>
      <c r="O7642" s="1"/>
      <c r="P7642" s="1"/>
      <c r="Q7642" s="2" t="s">
        <v>38749</v>
      </c>
      <c r="R7642" s="1"/>
      <c r="S7642" s="1"/>
      <c r="T7642" s="1"/>
      <c r="U7642" s="1"/>
      <c r="V7642" s="1"/>
      <c r="W7642" s="1"/>
      <c r="X7642" s="1"/>
      <c r="Y7642" s="1"/>
      <c r="Z7642" s="1"/>
      <c r="AA7642" s="1"/>
      <c r="AB7642" s="1"/>
      <c r="AC7642" s="1"/>
      <c r="AD7642" s="1"/>
      <c r="AE7642" s="1"/>
      <c r="AF7642" s="1"/>
    </row>
    <row r="7643">
      <c r="A7643" s="1" t="s">
        <v>38750</v>
      </c>
      <c r="B7643" s="5"/>
      <c r="C7643" s="5" t="s">
        <v>463</v>
      </c>
      <c r="D7643" s="2" t="s">
        <v>464</v>
      </c>
      <c r="E7643" s="10"/>
      <c r="F7643" s="11" t="b">
        <v>0</v>
      </c>
      <c r="G7643" s="2" t="s">
        <v>38751</v>
      </c>
      <c r="H7643" s="1"/>
      <c r="I7643" s="1" t="s">
        <v>38752</v>
      </c>
      <c r="J7643" s="2" t="s">
        <v>38753</v>
      </c>
      <c r="K7643" s="2"/>
      <c r="L7643" s="1"/>
      <c r="M7643" s="1"/>
      <c r="N7643" s="1"/>
      <c r="O7643" s="1"/>
      <c r="P7643" s="1"/>
      <c r="Q7643" s="1" t="s">
        <v>38754</v>
      </c>
      <c r="R7643" s="1"/>
      <c r="S7643" s="1"/>
      <c r="T7643" s="1"/>
      <c r="U7643" s="1"/>
      <c r="V7643" s="1"/>
      <c r="W7643" s="1"/>
      <c r="X7643" s="1"/>
      <c r="Y7643" s="1"/>
      <c r="Z7643" s="1"/>
      <c r="AA7643" s="1"/>
      <c r="AB7643" s="1"/>
      <c r="AC7643" s="1"/>
      <c r="AD7643" s="1"/>
      <c r="AE7643" s="1"/>
      <c r="AF7643" s="1"/>
    </row>
    <row r="7644">
      <c r="A7644" s="1" t="s">
        <v>38755</v>
      </c>
      <c r="B7644" s="5"/>
      <c r="C7644" s="5" t="s">
        <v>463</v>
      </c>
      <c r="D7644" s="1" t="s">
        <v>523</v>
      </c>
      <c r="E7644" s="6"/>
      <c r="F7644" s="11" t="b">
        <v>0</v>
      </c>
      <c r="G7644" s="2" t="s">
        <v>38756</v>
      </c>
      <c r="H7644" s="1"/>
      <c r="I7644" s="1" t="s">
        <v>38757</v>
      </c>
      <c r="J7644" s="2" t="s">
        <v>38758</v>
      </c>
      <c r="K7644" s="2"/>
      <c r="L7644" s="1"/>
      <c r="M7644" s="1"/>
      <c r="N7644" s="1"/>
      <c r="O7644" s="1"/>
      <c r="P7644" s="1"/>
      <c r="Q7644" s="2" t="s">
        <v>38759</v>
      </c>
      <c r="R7644" s="1"/>
      <c r="S7644" s="1"/>
      <c r="T7644" s="1"/>
      <c r="U7644" s="1"/>
      <c r="V7644" s="1"/>
      <c r="W7644" s="1"/>
      <c r="X7644" s="1"/>
      <c r="Y7644" s="1"/>
      <c r="Z7644" s="1"/>
      <c r="AA7644" s="1"/>
      <c r="AB7644" s="1"/>
      <c r="AC7644" s="1"/>
      <c r="AD7644" s="1"/>
      <c r="AE7644" s="1"/>
      <c r="AF7644" s="1"/>
    </row>
    <row r="7645">
      <c r="A7645" s="2" t="s">
        <v>38760</v>
      </c>
      <c r="B7645" s="8"/>
      <c r="C7645" s="8" t="s">
        <v>428</v>
      </c>
      <c r="D7645" s="2" t="s">
        <v>102</v>
      </c>
      <c r="E7645" s="10"/>
      <c r="F7645" s="4" t="b">
        <v>1</v>
      </c>
      <c r="G7645" s="2" t="s">
        <v>38760</v>
      </c>
      <c r="H7645" s="1"/>
      <c r="I7645" s="2" t="s">
        <v>38761</v>
      </c>
      <c r="J7645" s="2" t="s">
        <v>38760</v>
      </c>
      <c r="K7645" s="2"/>
      <c r="L7645" s="1"/>
      <c r="M7645" s="1"/>
      <c r="N7645" s="1"/>
      <c r="O7645" s="1"/>
      <c r="P7645" s="2" t="s">
        <v>1091</v>
      </c>
      <c r="Q7645" s="2" t="s">
        <v>38762</v>
      </c>
      <c r="R7645" s="1"/>
      <c r="S7645" s="1"/>
      <c r="T7645" s="1"/>
      <c r="U7645" s="1"/>
      <c r="V7645" s="1"/>
      <c r="W7645" s="1"/>
      <c r="X7645" s="1"/>
      <c r="Y7645" s="1"/>
      <c r="Z7645" s="1"/>
      <c r="AA7645" s="1"/>
      <c r="AB7645" s="1"/>
      <c r="AC7645" s="1"/>
      <c r="AD7645" s="1"/>
      <c r="AE7645" s="1"/>
      <c r="AF7645" s="1"/>
    </row>
    <row r="7646">
      <c r="A7646" s="1" t="s">
        <v>38763</v>
      </c>
      <c r="B7646" s="5"/>
      <c r="C7646" s="5" t="s">
        <v>428</v>
      </c>
      <c r="D7646" s="2" t="s">
        <v>464</v>
      </c>
      <c r="E7646" s="9"/>
      <c r="F7646" s="4" t="b">
        <v>1</v>
      </c>
      <c r="G7646" s="1" t="s">
        <v>38764</v>
      </c>
      <c r="H7646" s="1"/>
      <c r="I7646" s="1" t="s">
        <v>38765</v>
      </c>
      <c r="J7646" s="2" t="s">
        <v>38766</v>
      </c>
      <c r="K7646" s="2"/>
      <c r="L7646" s="1"/>
      <c r="M7646" s="1"/>
      <c r="N7646" s="1"/>
      <c r="O7646" s="1"/>
      <c r="P7646" s="1"/>
      <c r="Q7646" s="1" t="s">
        <v>38767</v>
      </c>
      <c r="R7646" s="1"/>
      <c r="S7646" s="1"/>
      <c r="T7646" s="1"/>
      <c r="U7646" s="1"/>
      <c r="V7646" s="1"/>
      <c r="W7646" s="1"/>
      <c r="X7646" s="1"/>
      <c r="Y7646" s="1"/>
      <c r="Z7646" s="1"/>
      <c r="AA7646" s="1"/>
      <c r="AB7646" s="1"/>
      <c r="AC7646" s="1"/>
      <c r="AD7646" s="1"/>
      <c r="AE7646" s="1"/>
      <c r="AF7646" s="1"/>
    </row>
    <row r="7647">
      <c r="A7647" s="1" t="s">
        <v>38768</v>
      </c>
      <c r="B7647" s="5"/>
      <c r="C7647" s="5" t="s">
        <v>428</v>
      </c>
      <c r="D7647" s="2" t="s">
        <v>102</v>
      </c>
      <c r="E7647" s="10"/>
      <c r="F7647" s="4" t="b">
        <v>1</v>
      </c>
      <c r="G7647" s="2" t="s">
        <v>38769</v>
      </c>
      <c r="H7647" s="1"/>
      <c r="I7647" s="1" t="s">
        <v>38768</v>
      </c>
      <c r="J7647" s="1" t="s">
        <v>38768</v>
      </c>
      <c r="K7647" s="1"/>
      <c r="L7647" s="1"/>
      <c r="M7647" s="1"/>
      <c r="N7647" s="1"/>
      <c r="O7647" s="1"/>
      <c r="P7647" s="2" t="s">
        <v>3287</v>
      </c>
      <c r="Q7647" s="2" t="s">
        <v>38770</v>
      </c>
      <c r="R7647" s="1"/>
      <c r="S7647" s="1"/>
      <c r="T7647" s="1"/>
      <c r="U7647" s="1"/>
      <c r="V7647" s="1"/>
      <c r="W7647" s="1"/>
      <c r="X7647" s="1"/>
      <c r="Y7647" s="1"/>
      <c r="Z7647" s="1"/>
      <c r="AA7647" s="1"/>
      <c r="AB7647" s="1"/>
      <c r="AC7647" s="1"/>
      <c r="AD7647" s="1"/>
      <c r="AE7647" s="1"/>
      <c r="AF7647" s="1"/>
    </row>
    <row r="7648">
      <c r="A7648" s="1" t="s">
        <v>38771</v>
      </c>
      <c r="B7648" s="5"/>
      <c r="C7648" s="5" t="s">
        <v>428</v>
      </c>
      <c r="D7648" s="2" t="s">
        <v>102</v>
      </c>
      <c r="E7648" s="9"/>
      <c r="F7648" s="4" t="b">
        <v>1</v>
      </c>
      <c r="G7648" s="2" t="s">
        <v>38772</v>
      </c>
      <c r="H7648" s="1"/>
      <c r="I7648" s="2" t="s">
        <v>38773</v>
      </c>
      <c r="J7648" s="1" t="s">
        <v>38774</v>
      </c>
      <c r="K7648" s="1"/>
      <c r="L7648" s="1"/>
      <c r="M7648" s="1"/>
      <c r="N7648" s="1"/>
      <c r="O7648" s="1"/>
      <c r="P7648" s="2" t="s">
        <v>35081</v>
      </c>
      <c r="Q7648" s="2" t="s">
        <v>38775</v>
      </c>
      <c r="R7648" s="1"/>
      <c r="S7648" s="1"/>
      <c r="T7648" s="1"/>
      <c r="U7648" s="1"/>
      <c r="V7648" s="1"/>
      <c r="W7648" s="1"/>
      <c r="X7648" s="1"/>
      <c r="Y7648" s="1"/>
      <c r="Z7648" s="1"/>
      <c r="AA7648" s="1"/>
      <c r="AB7648" s="1"/>
      <c r="AC7648" s="1"/>
      <c r="AD7648" s="1"/>
      <c r="AE7648" s="1"/>
      <c r="AF7648" s="1"/>
    </row>
    <row r="7649">
      <c r="A7649" s="1" t="s">
        <v>38776</v>
      </c>
      <c r="B7649" s="5"/>
      <c r="C7649" s="5" t="s">
        <v>428</v>
      </c>
      <c r="D7649" s="2" t="s">
        <v>102</v>
      </c>
      <c r="E7649" s="10"/>
      <c r="F7649" s="4" t="b">
        <v>1</v>
      </c>
      <c r="G7649" s="2" t="s">
        <v>38777</v>
      </c>
      <c r="H7649" s="1"/>
      <c r="I7649" s="2" t="s">
        <v>38778</v>
      </c>
      <c r="J7649" s="1" t="s">
        <v>38779</v>
      </c>
      <c r="K7649" s="1"/>
      <c r="L7649" s="1"/>
      <c r="M7649" s="1"/>
      <c r="N7649" s="1"/>
      <c r="O7649" s="1"/>
      <c r="P7649" s="1" t="s">
        <v>770</v>
      </c>
      <c r="Q7649" s="2" t="s">
        <v>38780</v>
      </c>
      <c r="R7649" s="1"/>
      <c r="S7649" s="1"/>
      <c r="T7649" s="1"/>
      <c r="U7649" s="1"/>
      <c r="V7649" s="1"/>
      <c r="W7649" s="1"/>
      <c r="X7649" s="1"/>
      <c r="Y7649" s="1"/>
      <c r="Z7649" s="1"/>
      <c r="AA7649" s="1"/>
      <c r="AB7649" s="1"/>
      <c r="AC7649" s="1"/>
      <c r="AD7649" s="1"/>
      <c r="AE7649" s="1"/>
      <c r="AF7649" s="1"/>
    </row>
    <row r="7650">
      <c r="A7650" s="2" t="s">
        <v>38781</v>
      </c>
      <c r="B7650" s="8"/>
      <c r="C7650" s="8" t="s">
        <v>428</v>
      </c>
      <c r="D7650" s="2" t="s">
        <v>102</v>
      </c>
      <c r="E7650" s="9"/>
      <c r="F7650" s="11" t="b">
        <v>0</v>
      </c>
      <c r="G7650" s="2" t="s">
        <v>38782</v>
      </c>
      <c r="H7650" s="1"/>
      <c r="I7650" s="2" t="s">
        <v>38783</v>
      </c>
      <c r="J7650" s="2" t="s">
        <v>38784</v>
      </c>
      <c r="K7650" s="2"/>
      <c r="L7650" s="1"/>
      <c r="M7650" s="1"/>
      <c r="N7650" s="1"/>
      <c r="O7650" s="1"/>
      <c r="P7650" s="2" t="s">
        <v>443</v>
      </c>
      <c r="Q7650" s="2" t="s">
        <v>38785</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38786</v>
      </c>
      <c r="H7651" s="1"/>
      <c r="I7651" s="1" t="s">
        <v>38787</v>
      </c>
      <c r="J7651" s="2" t="s">
        <v>38788</v>
      </c>
      <c r="K7651" s="2"/>
      <c r="L7651" s="1"/>
      <c r="M7651" s="1"/>
      <c r="N7651" s="1"/>
      <c r="O7651" s="1"/>
      <c r="P7651" s="2" t="s">
        <v>3266</v>
      </c>
      <c r="Q7651" s="2" t="s">
        <v>38789</v>
      </c>
      <c r="R7651" s="1"/>
      <c r="S7651" s="1"/>
      <c r="T7651" s="1"/>
      <c r="U7651" s="1"/>
      <c r="V7651" s="1"/>
      <c r="W7651" s="1"/>
      <c r="X7651" s="1"/>
      <c r="Y7651" s="1"/>
      <c r="Z7651" s="1"/>
      <c r="AA7651" s="1"/>
      <c r="AB7651" s="1"/>
      <c r="AC7651" s="1"/>
      <c r="AD7651" s="1"/>
      <c r="AE7651" s="1"/>
      <c r="AF7651" s="1"/>
    </row>
    <row r="7652">
      <c r="A7652" s="1" t="s">
        <v>38790</v>
      </c>
      <c r="B7652" s="5"/>
      <c r="C7652" s="5" t="s">
        <v>428</v>
      </c>
      <c r="D7652" s="2" t="s">
        <v>102</v>
      </c>
      <c r="E7652" s="9"/>
      <c r="F7652" s="4" t="b">
        <v>1</v>
      </c>
      <c r="G7652" s="2" t="s">
        <v>38791</v>
      </c>
      <c r="H7652" s="1"/>
      <c r="I7652" s="1" t="s">
        <v>38792</v>
      </c>
      <c r="J7652" s="2" t="s">
        <v>38793</v>
      </c>
      <c r="K7652" s="2"/>
      <c r="L7652" s="1"/>
      <c r="M7652" s="1"/>
      <c r="N7652" s="1"/>
      <c r="O7652" s="1"/>
      <c r="P7652" s="2" t="s">
        <v>4831</v>
      </c>
      <c r="Q7652" s="2" t="s">
        <v>38794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38795</v>
      </c>
      <c r="J7653" s="2" t="s">
        <v>38796</v>
      </c>
      <c r="K7653" s="2"/>
      <c r="L7653" s="1"/>
      <c r="M7653" s="1"/>
      <c r="N7653" s="1"/>
      <c r="O7653" s="1"/>
      <c r="P7653" s="1"/>
      <c r="Q7653" s="2" t="s">
        <v>38797</v>
      </c>
      <c r="R7653" s="1"/>
      <c r="S7653" s="1"/>
      <c r="T7653" s="1"/>
      <c r="U7653" s="1"/>
      <c r="V7653" s="1"/>
      <c r="W7653" s="1"/>
      <c r="X7653" s="1"/>
      <c r="Y7653" s="1"/>
      <c r="Z7653" s="1"/>
      <c r="AA7653" s="1"/>
      <c r="AB7653" s="1"/>
      <c r="AC7653" s="1"/>
      <c r="AD7653" s="1"/>
      <c r="AE7653" s="1"/>
      <c r="AF7653" s="1"/>
    </row>
    <row r="7654">
      <c r="A7654" s="1" t="s">
        <v>38798</v>
      </c>
      <c r="B7654" s="5"/>
      <c r="C7654" s="5" t="s">
        <v>428</v>
      </c>
      <c r="D7654" s="2" t="s">
        <v>102</v>
      </c>
      <c r="E7654" s="9"/>
      <c r="F7654" s="4" t="b">
        <v>1</v>
      </c>
      <c r="G7654" s="2" t="s">
        <v>38799</v>
      </c>
      <c r="H7654" s="1"/>
      <c r="I7654" s="1" t="s">
        <v>38800</v>
      </c>
      <c r="J7654" s="2" t="s">
        <v>38801</v>
      </c>
      <c r="K7654" s="2"/>
      <c r="L7654" s="1"/>
      <c r="M7654" s="1"/>
      <c r="N7654" s="1"/>
      <c r="O7654" s="1"/>
      <c r="P7654" s="2" t="s">
        <v>1977</v>
      </c>
      <c r="Q7654" s="2" t="s">
        <v>38802</v>
      </c>
      <c r="R7654" s="1"/>
      <c r="S7654" s="1"/>
      <c r="T7654" s="1"/>
      <c r="U7654" s="1"/>
      <c r="V7654" s="1"/>
      <c r="W7654" s="1"/>
      <c r="X7654" s="1"/>
      <c r="Y7654" s="1"/>
      <c r="Z7654" s="1"/>
      <c r="AA7654" s="1"/>
      <c r="AB7654" s="1"/>
      <c r="AC7654" s="1"/>
      <c r="AD7654" s="1"/>
      <c r="AE7654" s="1"/>
      <c r="AF7654" s="1"/>
    </row>
    <row r="7655">
      <c r="A7655" s="1" t="s">
        <v>38803</v>
      </c>
      <c r="B7655" s="5"/>
      <c r="C7655" s="5" t="s">
        <v>463</v>
      </c>
      <c r="D7655" s="2" t="s">
        <v>102</v>
      </c>
      <c r="E7655" s="10"/>
      <c r="F7655" s="11" t="b">
        <v>0</v>
      </c>
      <c r="G7655" s="2" t="s">
        <v>38804</v>
      </c>
      <c r="H7655" s="1"/>
      <c r="I7655" s="1" t="s">
        <v>38805</v>
      </c>
      <c r="J7655" s="2" t="s">
        <v>38806</v>
      </c>
      <c r="K7655" s="2"/>
      <c r="L7655" s="1"/>
      <c r="M7655" s="1"/>
      <c r="N7655" s="1"/>
      <c r="O7655" s="1"/>
      <c r="P7655" s="1"/>
      <c r="Q7655" s="1" t="s">
        <v>38807</v>
      </c>
      <c r="R7655" s="1"/>
      <c r="S7655" s="1"/>
      <c r="T7655" s="1"/>
      <c r="U7655" s="1"/>
      <c r="V7655" s="1"/>
      <c r="W7655" s="1"/>
      <c r="X7655" s="1"/>
      <c r="Y7655" s="1"/>
      <c r="Z7655" s="1"/>
      <c r="AA7655" s="1"/>
      <c r="AB7655" s="1"/>
      <c r="AC7655" s="1"/>
      <c r="AD7655" s="1"/>
      <c r="AE7655" s="1"/>
      <c r="AF7655" s="1"/>
    </row>
    <row r="7656">
      <c r="A7656" s="1" t="s">
        <v>38808</v>
      </c>
      <c r="B7656" s="5"/>
      <c r="C7656" s="5" t="s">
        <v>428</v>
      </c>
      <c r="D7656" s="2" t="s">
        <v>102</v>
      </c>
      <c r="E7656" s="9"/>
      <c r="F7656" s="4" t="b">
        <v>1</v>
      </c>
      <c r="G7656" s="2" t="s">
        <v>38809</v>
      </c>
      <c r="H7656" s="1"/>
      <c r="I7656" s="1" t="s">
        <v>38810</v>
      </c>
      <c r="J7656" s="2" t="s">
        <v>38811</v>
      </c>
      <c r="K7656" s="2"/>
      <c r="L7656" s="1"/>
      <c r="M7656" s="1"/>
      <c r="N7656" s="1"/>
      <c r="O7656" s="1"/>
      <c r="P7656" s="1" t="s">
        <v>1594</v>
      </c>
      <c r="Q7656" s="2" t="s">
        <v>38812</v>
      </c>
      <c r="R7656" s="1"/>
      <c r="S7656" s="1"/>
      <c r="T7656" s="1"/>
      <c r="U7656" s="1"/>
      <c r="V7656" s="1"/>
      <c r="W7656" s="1"/>
      <c r="X7656" s="1"/>
      <c r="Y7656" s="1"/>
      <c r="Z7656" s="1"/>
      <c r="AA7656" s="1"/>
      <c r="AB7656" s="1"/>
      <c r="AC7656" s="1"/>
      <c r="AD7656" s="1"/>
      <c r="AE7656" s="1"/>
      <c r="AF7656" s="1"/>
    </row>
    <row r="7657">
      <c r="A7657" s="1" t="s">
        <v>38813</v>
      </c>
      <c r="B7657" s="5"/>
      <c r="C7657" s="5" t="s">
        <v>428</v>
      </c>
      <c r="D7657" s="2" t="s">
        <v>102</v>
      </c>
      <c r="E7657" s="10"/>
      <c r="F7657" s="4" t="b">
        <v>1</v>
      </c>
      <c r="G7657" s="2" t="s">
        <v>38813</v>
      </c>
      <c r="H7657" s="1"/>
      <c r="I7657" s="1" t="s">
        <v>38814</v>
      </c>
      <c r="J7657" s="1" t="s">
        <v>38813</v>
      </c>
      <c r="K7657" s="1"/>
      <c r="L7657" s="1"/>
      <c r="M7657" s="1"/>
      <c r="N7657" s="1"/>
      <c r="O7657" s="1"/>
      <c r="P7657" s="2" t="s">
        <v>458</v>
      </c>
      <c r="Q7657" s="2" t="s">
        <v>38815</v>
      </c>
      <c r="R7657" s="1"/>
      <c r="S7657" s="1"/>
      <c r="T7657" s="1"/>
      <c r="U7657" s="1"/>
      <c r="V7657" s="1"/>
      <c r="W7657" s="1"/>
      <c r="X7657" s="1"/>
      <c r="Y7657" s="1"/>
      <c r="Z7657" s="1"/>
      <c r="AA7657" s="1"/>
      <c r="AB7657" s="1"/>
      <c r="AC7657" s="1"/>
      <c r="AD7657" s="1"/>
      <c r="AE7657" s="1"/>
      <c r="AF7657" s="1"/>
    </row>
    <row r="7658">
      <c r="A7658" s="1" t="s">
        <v>38816</v>
      </c>
      <c r="B7658" s="5"/>
      <c r="C7658" s="5" t="s">
        <v>428</v>
      </c>
      <c r="D7658" s="2" t="s">
        <v>102</v>
      </c>
      <c r="E7658" s="9"/>
      <c r="F7658" s="4" t="b">
        <v>1</v>
      </c>
      <c r="G7658" s="2" t="s">
        <v>38817</v>
      </c>
      <c r="H7658" s="1"/>
      <c r="I7658" s="1" t="s">
        <v>38818</v>
      </c>
      <c r="J7658" s="2" t="s">
        <v>38819</v>
      </c>
      <c r="K7658" s="2"/>
      <c r="L7658" s="1"/>
      <c r="M7658" s="1"/>
      <c r="N7658" s="1"/>
      <c r="O7658" s="1"/>
      <c r="P7658" s="2" t="s">
        <v>1097</v>
      </c>
      <c r="Q7658" s="2" t="s">
        <v>38820</v>
      </c>
      <c r="R7658" s="1"/>
      <c r="S7658" s="1"/>
      <c r="T7658" s="1"/>
      <c r="U7658" s="1"/>
      <c r="V7658" s="1"/>
      <c r="W7658" s="1"/>
      <c r="X7658" s="1"/>
      <c r="Y7658" s="1"/>
      <c r="Z7658" s="1"/>
      <c r="AA7658" s="1"/>
      <c r="AB7658" s="1"/>
      <c r="AC7658" s="1"/>
      <c r="AD7658" s="1"/>
      <c r="AE7658" s="1"/>
      <c r="AF7658" s="1"/>
    </row>
    <row r="7659">
      <c r="A7659" s="2" t="s">
        <v>38821</v>
      </c>
      <c r="B7659" s="8"/>
      <c r="C7659" s="8" t="s">
        <v>428</v>
      </c>
      <c r="D7659" s="2" t="s">
        <v>102</v>
      </c>
      <c r="E7659" s="10"/>
      <c r="F7659" s="4" t="b">
        <v>1</v>
      </c>
      <c r="G7659" s="2" t="s">
        <v>38821</v>
      </c>
      <c r="H7659" s="1"/>
      <c r="I7659" s="2" t="s">
        <v>38822</v>
      </c>
      <c r="J7659" s="2" t="s">
        <v>38821</v>
      </c>
      <c r="K7659" s="2"/>
      <c r="L7659" s="1"/>
      <c r="M7659" s="1"/>
      <c r="N7659" s="1"/>
      <c r="O7659" s="1"/>
      <c r="P7659" s="2" t="s">
        <v>1607</v>
      </c>
      <c r="Q7659" s="2" t="s">
        <v>38823</v>
      </c>
      <c r="R7659" s="1"/>
      <c r="S7659" s="1"/>
      <c r="T7659" s="1"/>
      <c r="U7659" s="1"/>
      <c r="V7659" s="1"/>
      <c r="W7659" s="1"/>
      <c r="X7659" s="1"/>
      <c r="Y7659" s="1"/>
      <c r="Z7659" s="1"/>
      <c r="AA7659" s="1"/>
      <c r="AB7659" s="1"/>
      <c r="AC7659" s="1"/>
      <c r="AD7659" s="1"/>
      <c r="AE7659" s="1"/>
      <c r="AF7659" s="1"/>
    </row>
    <row r="7660">
      <c r="A7660" s="1" t="s">
        <v>38824</v>
      </c>
      <c r="B7660" s="5"/>
      <c r="C7660" s="5" t="s">
        <v>428</v>
      </c>
      <c r="D7660" s="2" t="s">
        <v>102</v>
      </c>
      <c r="E7660" s="9"/>
      <c r="F7660" s="4" t="b">
        <v>1</v>
      </c>
      <c r="G7660" s="2" t="s">
        <v>38825</v>
      </c>
      <c r="H7660" s="1"/>
      <c r="I7660" s="1" t="s">
        <v>38826</v>
      </c>
      <c r="J7660" s="1" t="s">
        <v>38827</v>
      </c>
      <c r="K7660" s="1"/>
      <c r="L7660" s="1"/>
      <c r="M7660" s="1"/>
      <c r="N7660" s="1"/>
      <c r="O7660" s="1"/>
      <c r="P7660" s="1"/>
      <c r="Q7660" s="2" t="s">
        <v>38828</v>
      </c>
      <c r="R7660" s="1"/>
      <c r="S7660" s="1"/>
      <c r="T7660" s="1"/>
      <c r="U7660" s="1"/>
      <c r="V7660" s="1"/>
      <c r="W7660" s="1"/>
      <c r="X7660" s="1"/>
      <c r="Y7660" s="1"/>
      <c r="Z7660" s="1"/>
      <c r="AA7660" s="1"/>
      <c r="AB7660" s="1"/>
      <c r="AC7660" s="1"/>
      <c r="AD7660" s="1"/>
      <c r="AE7660" s="1"/>
      <c r="AF7660" s="1"/>
    </row>
    <row r="7661">
      <c r="A7661" s="1" t="s">
        <v>38829</v>
      </c>
      <c r="B7661" s="5"/>
      <c r="C7661" s="5" t="s">
        <v>428</v>
      </c>
      <c r="D7661" s="2" t="s">
        <v>102</v>
      </c>
      <c r="E7661" s="10"/>
      <c r="F7661" s="4" t="b">
        <v>1</v>
      </c>
      <c r="G7661" s="2" t="s">
        <v>38830</v>
      </c>
      <c r="H7661" s="1"/>
      <c r="I7661" s="1" t="s">
        <v>38831</v>
      </c>
      <c r="J7661" s="1" t="s">
        <v>38832</v>
      </c>
      <c r="K7661" s="1"/>
      <c r="L7661" s="1"/>
      <c r="M7661" s="1"/>
      <c r="N7661" s="1"/>
      <c r="O7661" s="1"/>
      <c r="P7661" s="2" t="s">
        <v>3287</v>
      </c>
      <c r="Q7661" s="2" t="s">
        <v>38833</v>
      </c>
      <c r="R7661" s="1"/>
      <c r="S7661" s="1"/>
      <c r="T7661" s="1"/>
      <c r="U7661" s="1"/>
      <c r="V7661" s="1"/>
      <c r="W7661" s="1"/>
      <c r="X7661" s="1"/>
      <c r="Y7661" s="1"/>
      <c r="Z7661" s="1"/>
      <c r="AA7661" s="1"/>
      <c r="AB7661" s="1"/>
      <c r="AC7661" s="1"/>
      <c r="AD7661" s="1"/>
      <c r="AE7661" s="1"/>
      <c r="AF7661" s="1"/>
    </row>
    <row r="7662">
      <c r="A7662" s="1" t="s">
        <v>38834</v>
      </c>
      <c r="B7662" s="5"/>
      <c r="C7662" s="5" t="s">
        <v>428</v>
      </c>
      <c r="D7662" s="2" t="s">
        <v>102</v>
      </c>
      <c r="E7662" s="9"/>
      <c r="F7662" s="4" t="b">
        <v>1</v>
      </c>
      <c r="G7662" s="2" t="s">
        <v>38835</v>
      </c>
      <c r="H7662" s="1"/>
      <c r="I7662" s="1" t="s">
        <v>38836</v>
      </c>
      <c r="J7662" s="2" t="s">
        <v>38837</v>
      </c>
      <c r="K7662" s="2"/>
      <c r="L7662" s="1"/>
      <c r="M7662" s="1"/>
      <c r="N7662" s="1"/>
      <c r="O7662" s="1"/>
      <c r="P7662" s="1" t="s">
        <v>1594</v>
      </c>
      <c r="Q7662" s="2" t="s">
        <v>38838</v>
      </c>
      <c r="R7662" s="1"/>
      <c r="S7662" s="1"/>
      <c r="T7662" s="1"/>
      <c r="U7662" s="1"/>
      <c r="V7662" s="1"/>
      <c r="W7662" s="1"/>
      <c r="X7662" s="1"/>
      <c r="Y7662" s="1"/>
      <c r="Z7662" s="1"/>
      <c r="AA7662" s="1"/>
      <c r="AB7662" s="1"/>
      <c r="AC7662" s="1"/>
      <c r="AD7662" s="1"/>
      <c r="AE7662" s="1"/>
      <c r="AF7662" s="1"/>
    </row>
    <row r="7663">
      <c r="A7663" s="2" t="s">
        <v>38839</v>
      </c>
      <c r="B7663" s="8"/>
      <c r="C7663" s="8" t="s">
        <v>428</v>
      </c>
      <c r="D7663" s="2" t="s">
        <v>102</v>
      </c>
      <c r="E7663" s="10"/>
      <c r="F7663" s="11" t="b">
        <v>0</v>
      </c>
      <c r="G7663" s="2" t="s">
        <v>38840</v>
      </c>
      <c r="H7663" s="1"/>
      <c r="I7663" s="2" t="s">
        <v>38841</v>
      </c>
      <c r="J7663" s="2" t="s">
        <v>38842</v>
      </c>
      <c r="K7663" s="2"/>
      <c r="L7663" s="1"/>
      <c r="M7663" s="1"/>
      <c r="N7663" s="1"/>
      <c r="O7663" s="1"/>
      <c r="P7663" s="2" t="s">
        <v>4831</v>
      </c>
      <c r="Q7663" s="2" t="s">
        <v>38843</v>
      </c>
      <c r="R7663" s="1"/>
      <c r="S7663" s="1"/>
      <c r="T7663" s="1"/>
      <c r="U7663" s="1"/>
      <c r="V7663" s="1"/>
      <c r="W7663" s="1"/>
      <c r="X7663" s="1"/>
      <c r="Y7663" s="1"/>
      <c r="Z7663" s="1"/>
      <c r="AA7663" s="1"/>
      <c r="AB7663" s="1"/>
      <c r="AC7663" s="1"/>
      <c r="AD7663" s="1"/>
      <c r="AE7663" s="1"/>
      <c r="AF7663" s="1"/>
    </row>
    <row r="7664">
      <c r="A7664" s="1" t="s">
        <v>38844</v>
      </c>
      <c r="B7664" s="8"/>
      <c r="C7664" s="8" t="s">
        <v>474</v>
      </c>
      <c r="D7664" s="2" t="s">
        <v>475</v>
      </c>
      <c r="E7664" s="9"/>
      <c r="F7664" s="4" t="b">
        <v>1</v>
      </c>
      <c r="G7664" s="2" t="s">
        <v>38845</v>
      </c>
      <c r="H7664" s="1"/>
      <c r="I7664" s="1" t="s">
        <v>38846</v>
      </c>
      <c r="J7664" s="1" t="s">
        <v>38847</v>
      </c>
      <c r="K7664" s="1"/>
      <c r="L7664" s="1"/>
      <c r="M7664" s="1"/>
      <c r="N7664" s="1"/>
      <c r="O7664" s="1"/>
      <c r="P7664" s="1" t="s">
        <v>873</v>
      </c>
      <c r="Q7664" s="1" t="s">
        <v>38848</v>
      </c>
      <c r="R7664" s="1"/>
      <c r="S7664" s="1"/>
      <c r="T7664" s="2" t="s">
        <v>38849</v>
      </c>
      <c r="U7664" s="1"/>
      <c r="V7664" s="1"/>
      <c r="W7664" s="1"/>
      <c r="X7664" s="1"/>
      <c r="Y7664" s="1"/>
      <c r="Z7664" s="1"/>
      <c r="AA7664" s="1"/>
      <c r="AB7664" s="1"/>
      <c r="AC7664" s="1"/>
      <c r="AD7664" s="1"/>
      <c r="AE7664" s="1"/>
      <c r="AF7664" s="1"/>
    </row>
    <row r="7665">
      <c r="A7665" s="1" t="s">
        <v>38850</v>
      </c>
      <c r="B7665" s="5"/>
      <c r="C7665" s="5" t="s">
        <v>428</v>
      </c>
      <c r="D7665" s="2" t="s">
        <v>464</v>
      </c>
      <c r="E7665" s="10"/>
      <c r="F7665" s="4" t="b">
        <v>1</v>
      </c>
      <c r="G7665" s="2" t="s">
        <v>38851</v>
      </c>
      <c r="H7665" s="1"/>
      <c r="I7665" s="1" t="s">
        <v>38852</v>
      </c>
      <c r="J7665" s="1" t="s">
        <v>38853</v>
      </c>
      <c r="K7665" s="1"/>
      <c r="L7665" s="1"/>
      <c r="M7665" s="1"/>
      <c r="N7665" s="1"/>
      <c r="O7665" s="1"/>
      <c r="P7665" s="2" t="s">
        <v>1459</v>
      </c>
      <c r="Q7665" s="2" t="s">
        <v>38854</v>
      </c>
      <c r="R7665" s="1"/>
      <c r="S7665" s="1"/>
      <c r="T7665" s="1"/>
      <c r="U7665" s="1"/>
      <c r="V7665" s="1"/>
      <c r="W7665" s="1"/>
      <c r="X7665" s="1"/>
      <c r="Y7665" s="1"/>
      <c r="Z7665" s="1"/>
      <c r="AA7665" s="1"/>
      <c r="AB7665" s="1"/>
      <c r="AC7665" s="1"/>
      <c r="AD7665" s="1"/>
      <c r="AE7665" s="1"/>
      <c r="AF7665" s="1"/>
    </row>
    <row r="7666">
      <c r="A7666" s="2" t="s">
        <v>38855</v>
      </c>
      <c r="B7666" s="8"/>
      <c r="C7666" s="8" t="s">
        <v>463</v>
      </c>
      <c r="D7666" s="2" t="s">
        <v>102</v>
      </c>
      <c r="E7666" s="9"/>
      <c r="F7666" s="11" t="b">
        <v>0</v>
      </c>
      <c r="G7666" s="2" t="s">
        <v>38856</v>
      </c>
      <c r="H7666" s="1"/>
      <c r="I7666" s="2" t="s">
        <v>38857</v>
      </c>
      <c r="J7666" s="2" t="s">
        <v>38858</v>
      </c>
      <c r="K7666" s="2"/>
      <c r="L7666" s="1"/>
      <c r="M7666" s="1"/>
      <c r="N7666" s="1"/>
      <c r="O7666" s="1"/>
      <c r="P7666" s="1"/>
      <c r="Q7666" s="2" t="s">
        <v>38859</v>
      </c>
      <c r="R7666" s="1"/>
      <c r="S7666" s="1"/>
      <c r="T7666" s="1"/>
      <c r="U7666" s="1"/>
      <c r="V7666" s="1"/>
      <c r="W7666" s="1"/>
      <c r="X7666" s="1"/>
      <c r="Y7666" s="1"/>
      <c r="Z7666" s="1"/>
      <c r="AA7666" s="1"/>
      <c r="AB7666" s="1"/>
      <c r="AC7666" s="1"/>
      <c r="AD7666" s="1"/>
      <c r="AE7666" s="1"/>
      <c r="AF7666" s="1"/>
    </row>
    <row r="7667">
      <c r="A7667" s="2" t="s">
        <v>38860</v>
      </c>
      <c r="B7667" s="8"/>
      <c r="C7667" s="8" t="s">
        <v>463</v>
      </c>
      <c r="D7667" s="2" t="s">
        <v>464</v>
      </c>
      <c r="E7667" s="10"/>
      <c r="F7667" s="11" t="b">
        <v>0</v>
      </c>
      <c r="G7667" s="2" t="s">
        <v>38861</v>
      </c>
      <c r="H7667" s="1"/>
      <c r="I7667" s="2" t="s">
        <v>10752</v>
      </c>
      <c r="J7667" s="2" t="s">
        <v>38862</v>
      </c>
      <c r="K7667" s="2"/>
      <c r="L7667" s="1"/>
      <c r="M7667" s="1"/>
      <c r="N7667" s="1"/>
      <c r="O7667" s="1"/>
      <c r="P7667" s="1"/>
      <c r="Q7667" s="2" t="s">
        <v>38863</v>
      </c>
      <c r="R7667" s="1"/>
      <c r="S7667" s="1"/>
      <c r="T7667" s="1"/>
      <c r="U7667" s="1"/>
      <c r="V7667" s="1"/>
      <c r="W7667" s="1"/>
      <c r="X7667" s="1"/>
      <c r="Y7667" s="1"/>
      <c r="Z7667" s="1"/>
      <c r="AA7667" s="1"/>
      <c r="AB7667" s="1"/>
      <c r="AC7667" s="1"/>
      <c r="AD7667" s="1"/>
      <c r="AE7667" s="1"/>
      <c r="AF7667" s="1"/>
    </row>
    <row r="7668">
      <c r="A7668" s="2" t="s">
        <v>38864</v>
      </c>
      <c r="B7668" s="8"/>
      <c r="C7668" s="8" t="s">
        <v>463</v>
      </c>
      <c r="D7668" s="2" t="s">
        <v>102</v>
      </c>
      <c r="E7668" s="9"/>
      <c r="F7668" s="11" t="b">
        <v>0</v>
      </c>
      <c r="G7668" s="2" t="s">
        <v>38865</v>
      </c>
      <c r="H7668" s="1"/>
      <c r="I7668" s="2" t="s">
        <v>38866</v>
      </c>
      <c r="J7668" s="2" t="s">
        <v>38867</v>
      </c>
      <c r="K7668" s="2"/>
      <c r="L7668" s="1"/>
      <c r="M7668" s="1"/>
      <c r="N7668" s="1"/>
      <c r="O7668" s="1"/>
      <c r="P7668" s="1"/>
      <c r="Q7668" s="2" t="s">
        <v>38868</v>
      </c>
      <c r="R7668" s="1"/>
      <c r="S7668" s="1"/>
      <c r="T7668" s="1"/>
      <c r="U7668" s="1"/>
      <c r="V7668" s="1"/>
      <c r="W7668" s="1"/>
      <c r="X7668" s="1"/>
      <c r="Y7668" s="1"/>
      <c r="Z7668" s="1"/>
      <c r="AA7668" s="1"/>
      <c r="AB7668" s="1"/>
      <c r="AC7668" s="1"/>
      <c r="AD7668" s="1"/>
      <c r="AE7668" s="1"/>
      <c r="AF7668" s="1"/>
    </row>
    <row r="7669">
      <c r="A7669" s="1" t="s">
        <v>38869</v>
      </c>
      <c r="B7669" s="5"/>
      <c r="C7669" s="5" t="s">
        <v>428</v>
      </c>
      <c r="D7669" s="2" t="s">
        <v>102</v>
      </c>
      <c r="E7669" s="10"/>
      <c r="F7669" s="4" t="b">
        <v>1</v>
      </c>
      <c r="G7669" s="2" t="s">
        <v>38870</v>
      </c>
      <c r="H7669" s="1"/>
      <c r="I7669" s="1" t="s">
        <v>14705</v>
      </c>
      <c r="J7669" s="2" t="s">
        <v>38871</v>
      </c>
      <c r="K7669" s="2"/>
      <c r="L7669" s="1"/>
      <c r="M7669" s="1"/>
      <c r="N7669" s="1"/>
      <c r="O7669" s="1"/>
      <c r="P7669" s="2" t="s">
        <v>2766</v>
      </c>
      <c r="Q7669" s="2" t="s">
        <v>38872</v>
      </c>
      <c r="R7669" s="1"/>
      <c r="S7669" s="1"/>
      <c r="T7669" s="1"/>
      <c r="U7669" s="1"/>
      <c r="V7669" s="1"/>
      <c r="W7669" s="1"/>
      <c r="X7669" s="1"/>
      <c r="Y7669" s="1"/>
      <c r="Z7669" s="1"/>
      <c r="AA7669" s="1"/>
      <c r="AB7669" s="1"/>
      <c r="AC7669" s="1"/>
      <c r="AD7669" s="1"/>
      <c r="AE7669" s="1"/>
      <c r="AF7669" s="1"/>
    </row>
    <row r="7670">
      <c r="A7670" s="2" t="s">
        <v>38873</v>
      </c>
      <c r="B7670" s="8"/>
      <c r="C7670" s="8" t="s">
        <v>428</v>
      </c>
      <c r="D7670" s="2" t="s">
        <v>102</v>
      </c>
      <c r="E7670" s="6"/>
      <c r="F7670" s="11" t="b">
        <v>0</v>
      </c>
      <c r="G7670" s="2" t="s">
        <v>38873</v>
      </c>
      <c r="H7670" s="1"/>
      <c r="I7670" s="2" t="s">
        <v>38874</v>
      </c>
      <c r="J7670" s="2" t="s">
        <v>38875</v>
      </c>
      <c r="K7670" s="1"/>
      <c r="L7670" s="1"/>
      <c r="M7670" s="1"/>
      <c r="N7670" s="1"/>
      <c r="O7670" s="1"/>
      <c r="P7670" s="2" t="s">
        <v>4831</v>
      </c>
      <c r="Q7670" s="2" t="s">
        <v>38876</v>
      </c>
      <c r="R7670" s="1"/>
      <c r="S7670" s="1"/>
      <c r="T7670" s="1"/>
      <c r="U7670" s="1"/>
      <c r="V7670" s="1"/>
      <c r="W7670" s="1"/>
      <c r="X7670" s="1"/>
      <c r="Y7670" s="1"/>
      <c r="Z7670" s="1"/>
      <c r="AA7670" s="1"/>
      <c r="AB7670" s="1"/>
      <c r="AC7670" s="1"/>
      <c r="AD7670" s="1"/>
      <c r="AE7670" s="1"/>
      <c r="AF7670" s="1"/>
    </row>
    <row r="7671">
      <c r="A7671" s="2" t="s">
        <v>38877</v>
      </c>
      <c r="B7671" s="8"/>
      <c r="C7671" s="8" t="s">
        <v>428</v>
      </c>
      <c r="D7671" s="2" t="s">
        <v>102</v>
      </c>
      <c r="E7671" s="7"/>
      <c r="F7671" s="11" t="b">
        <v>0</v>
      </c>
      <c r="G7671" s="2" t="s">
        <v>38878</v>
      </c>
      <c r="H7671" s="1"/>
      <c r="I7671" s="2" t="s">
        <v>38879</v>
      </c>
      <c r="J7671" s="2" t="s">
        <v>38880</v>
      </c>
      <c r="K7671" s="1"/>
      <c r="L7671" s="1"/>
      <c r="M7671" s="1"/>
      <c r="N7671" s="1"/>
      <c r="O7671" s="1"/>
      <c r="P7671" s="1"/>
      <c r="Q7671" s="2" t="s">
        <v>38881</v>
      </c>
      <c r="R7671" s="1"/>
      <c r="S7671" s="1"/>
      <c r="T7671" s="1"/>
      <c r="U7671" s="1"/>
      <c r="V7671" s="1"/>
      <c r="W7671" s="1"/>
      <c r="X7671" s="1"/>
      <c r="Y7671" s="1"/>
      <c r="Z7671" s="1"/>
      <c r="AA7671" s="1"/>
      <c r="AB7671" s="1"/>
      <c r="AC7671" s="1"/>
      <c r="AD7671" s="1"/>
      <c r="AE7671" s="1"/>
      <c r="AF7671" s="1"/>
    </row>
    <row r="7672">
      <c r="A7672" s="1" t="s">
        <v>38882</v>
      </c>
      <c r="B7672" s="5"/>
      <c r="C7672" s="5" t="s">
        <v>428</v>
      </c>
      <c r="D7672" s="2" t="s">
        <v>464</v>
      </c>
      <c r="E7672" s="9"/>
      <c r="F7672" s="4" t="b">
        <v>1</v>
      </c>
      <c r="G7672" s="2" t="s">
        <v>38883</v>
      </c>
      <c r="H7672" s="1"/>
      <c r="I7672" s="2" t="s">
        <v>38884</v>
      </c>
      <c r="J7672" s="2" t="s">
        <v>38885</v>
      </c>
      <c r="K7672" s="2"/>
      <c r="L7672" s="1"/>
      <c r="M7672" s="1"/>
      <c r="N7672" s="1"/>
      <c r="O7672" s="1"/>
      <c r="P7672" s="1"/>
      <c r="Q7672" s="2" t="s">
        <v>38886</v>
      </c>
      <c r="R7672" s="1"/>
      <c r="S7672" s="1"/>
      <c r="T7672" s="1"/>
      <c r="U7672" s="1"/>
      <c r="V7672" s="1"/>
      <c r="W7672" s="1"/>
      <c r="X7672" s="1"/>
      <c r="Y7672" s="1"/>
      <c r="Z7672" s="1"/>
      <c r="AA7672" s="1"/>
      <c r="AB7672" s="1"/>
      <c r="AC7672" s="1"/>
      <c r="AD7672" s="1"/>
      <c r="AE7672" s="1"/>
      <c r="AF7672" s="1"/>
    </row>
    <row r="7673">
      <c r="A7673" s="1" t="s">
        <v>38887</v>
      </c>
      <c r="B7673" s="5"/>
      <c r="C7673" s="5" t="s">
        <v>463</v>
      </c>
      <c r="D7673" s="2" t="s">
        <v>102</v>
      </c>
      <c r="E7673" s="10"/>
      <c r="F7673" s="11" t="b">
        <v>0</v>
      </c>
      <c r="G7673" s="2" t="s">
        <v>38888</v>
      </c>
      <c r="H7673" s="1"/>
      <c r="I7673" s="1" t="s">
        <v>38889</v>
      </c>
      <c r="J7673" s="1" t="s">
        <v>38889</v>
      </c>
      <c r="K7673" s="1"/>
      <c r="L7673" s="1"/>
      <c r="M7673" s="1"/>
      <c r="N7673" s="1"/>
      <c r="O7673" s="1"/>
      <c r="P7673" s="1"/>
      <c r="Q7673" s="1" t="s">
        <v>38890</v>
      </c>
      <c r="R7673" s="1"/>
      <c r="S7673" s="1"/>
      <c r="T7673" s="1"/>
      <c r="U7673" s="1"/>
      <c r="V7673" s="1"/>
      <c r="W7673" s="1"/>
      <c r="X7673" s="1"/>
      <c r="Y7673" s="1"/>
      <c r="Z7673" s="1"/>
      <c r="AA7673" s="1"/>
      <c r="AB7673" s="1"/>
      <c r="AC7673" s="1"/>
      <c r="AD7673" s="1"/>
      <c r="AE7673" s="1"/>
      <c r="AF7673" s="1"/>
    </row>
    <row r="7674">
      <c r="A7674" s="1" t="s">
        <v>38891</v>
      </c>
      <c r="B7674" s="5"/>
      <c r="C7674" s="5" t="s">
        <v>463</v>
      </c>
      <c r="D7674" s="2" t="s">
        <v>102</v>
      </c>
      <c r="E7674" s="9"/>
      <c r="F7674" s="11" t="b">
        <v>0</v>
      </c>
      <c r="G7674" s="2" t="s">
        <v>38892</v>
      </c>
      <c r="H7674" s="1"/>
      <c r="I7674" s="1" t="s">
        <v>38893</v>
      </c>
      <c r="J7674" s="1" t="s">
        <v>38894</v>
      </c>
      <c r="K7674" s="1"/>
      <c r="L7674" s="1"/>
      <c r="M7674" s="1"/>
      <c r="N7674" s="1"/>
      <c r="O7674" s="1"/>
      <c r="P7674" s="1"/>
      <c r="Q7674" s="1" t="s">
        <v>38895</v>
      </c>
      <c r="R7674" s="1"/>
      <c r="S7674" s="1"/>
      <c r="T7674" s="1"/>
      <c r="U7674" s="1"/>
      <c r="V7674" s="1"/>
      <c r="W7674" s="1"/>
      <c r="X7674" s="1"/>
      <c r="Y7674" s="1"/>
      <c r="Z7674" s="1"/>
      <c r="AA7674" s="1"/>
      <c r="AB7674" s="1"/>
      <c r="AC7674" s="1"/>
      <c r="AD7674" s="1"/>
      <c r="AE7674" s="1"/>
      <c r="AF7674" s="1"/>
    </row>
    <row r="7675">
      <c r="A7675" s="1" t="s">
        <v>38896</v>
      </c>
      <c r="B7675" s="8"/>
      <c r="C7675" s="8" t="s">
        <v>474</v>
      </c>
      <c r="D7675" s="2" t="s">
        <v>475</v>
      </c>
      <c r="E7675" s="10"/>
      <c r="F7675" s="4" t="b">
        <v>1</v>
      </c>
      <c r="G7675" s="2" t="s">
        <v>38897</v>
      </c>
      <c r="H7675" s="1"/>
      <c r="I7675" s="1" t="s">
        <v>38898</v>
      </c>
      <c r="J7675" s="1" t="s">
        <v>38899</v>
      </c>
      <c r="K7675" s="1"/>
      <c r="L7675" s="1"/>
      <c r="M7675" s="1"/>
      <c r="N7675" s="1"/>
      <c r="O7675" s="1"/>
      <c r="P7675" s="1" t="s">
        <v>873</v>
      </c>
      <c r="Q7675" s="1" t="s">
        <v>38900</v>
      </c>
      <c r="R7675" s="1"/>
      <c r="S7675" s="1"/>
      <c r="T7675" s="2" t="s">
        <v>38901</v>
      </c>
      <c r="U7675" s="1"/>
      <c r="V7675" s="1"/>
      <c r="W7675" s="1"/>
      <c r="X7675" s="1"/>
      <c r="Y7675" s="1"/>
      <c r="Z7675" s="1"/>
      <c r="AA7675" s="1"/>
      <c r="AB7675" s="1"/>
      <c r="AC7675" s="1"/>
      <c r="AD7675" s="1"/>
      <c r="AE7675" s="1"/>
      <c r="AF7675" s="1"/>
    </row>
    <row r="7676">
      <c r="A7676" s="1" t="s">
        <v>38902</v>
      </c>
      <c r="B7676" s="5"/>
      <c r="C7676" s="5" t="s">
        <v>463</v>
      </c>
      <c r="D7676" s="1" t="s">
        <v>523</v>
      </c>
      <c r="E7676" s="6"/>
      <c r="F7676" s="11" t="b">
        <v>0</v>
      </c>
      <c r="G7676" s="2" t="s">
        <v>38903</v>
      </c>
      <c r="H7676" s="1"/>
      <c r="I7676" s="1" t="s">
        <v>38904</v>
      </c>
      <c r="J7676" s="2" t="s">
        <v>38905</v>
      </c>
      <c r="K7676" s="2"/>
      <c r="L7676" s="1"/>
      <c r="M7676" s="1"/>
      <c r="N7676" s="1"/>
      <c r="O7676" s="1"/>
      <c r="P7676" s="1"/>
      <c r="Q7676" s="1" t="s">
        <v>38906</v>
      </c>
      <c r="R7676" s="1"/>
      <c r="S7676" s="1"/>
      <c r="T7676" s="1"/>
      <c r="U7676" s="1"/>
      <c r="V7676" s="1"/>
      <c r="W7676" s="1"/>
      <c r="X7676" s="1"/>
      <c r="Y7676" s="1"/>
      <c r="Z7676" s="1"/>
      <c r="AA7676" s="1"/>
      <c r="AB7676" s="1"/>
      <c r="AC7676" s="1"/>
      <c r="AD7676" s="1"/>
      <c r="AE7676" s="1"/>
      <c r="AF7676" s="1"/>
    </row>
    <row r="7677">
      <c r="A7677" s="1" t="s">
        <v>38907</v>
      </c>
      <c r="B7677" s="5"/>
      <c r="C7677" s="5" t="s">
        <v>463</v>
      </c>
      <c r="D7677" s="2" t="s">
        <v>102</v>
      </c>
      <c r="E7677" s="10"/>
      <c r="F7677" s="11" t="b">
        <v>0</v>
      </c>
      <c r="G7677" s="2" t="s">
        <v>38908</v>
      </c>
      <c r="H7677" s="1"/>
      <c r="I7677" s="1" t="s">
        <v>38909</v>
      </c>
      <c r="J7677" s="2" t="s">
        <v>38910</v>
      </c>
      <c r="K7677" s="2"/>
      <c r="L7677" s="1"/>
      <c r="M7677" s="1"/>
      <c r="N7677" s="1"/>
      <c r="O7677" s="1"/>
      <c r="P7677" s="1" t="s">
        <v>913</v>
      </c>
      <c r="Q7677" s="1" t="s">
        <v>38911</v>
      </c>
      <c r="R7677" s="1"/>
      <c r="S7677" s="1"/>
      <c r="T7677" s="1"/>
      <c r="U7677" s="1"/>
      <c r="V7677" s="1"/>
      <c r="W7677" s="1"/>
      <c r="X7677" s="1"/>
      <c r="Y7677" s="1"/>
      <c r="Z7677" s="1"/>
      <c r="AA7677" s="1"/>
      <c r="AB7677" s="1"/>
      <c r="AC7677" s="1"/>
      <c r="AD7677" s="1"/>
      <c r="AE7677" s="1"/>
      <c r="AF7677" s="1"/>
    </row>
    <row r="7678">
      <c r="A7678" s="1" t="s">
        <v>38912</v>
      </c>
      <c r="B7678" s="5"/>
      <c r="C7678" s="5" t="s">
        <v>463</v>
      </c>
      <c r="D7678" s="2" t="s">
        <v>102</v>
      </c>
      <c r="E7678" s="9"/>
      <c r="F7678" s="11" t="b">
        <v>0</v>
      </c>
      <c r="G7678" s="2" t="s">
        <v>38913</v>
      </c>
      <c r="H7678" s="1"/>
      <c r="I7678" s="1" t="s">
        <v>38914</v>
      </c>
      <c r="J7678" s="2" t="s">
        <v>38915</v>
      </c>
      <c r="K7678" s="2"/>
      <c r="L7678" s="1"/>
      <c r="M7678" s="1"/>
      <c r="N7678" s="1"/>
      <c r="O7678" s="1"/>
      <c r="P7678" s="1"/>
      <c r="Q7678" s="1" t="s">
        <v>38916</v>
      </c>
      <c r="R7678" s="1"/>
      <c r="S7678" s="1"/>
      <c r="T7678" s="1"/>
      <c r="U7678" s="1"/>
      <c r="V7678" s="1"/>
      <c r="W7678" s="1"/>
      <c r="X7678" s="1"/>
      <c r="Y7678" s="1"/>
      <c r="Z7678" s="1"/>
      <c r="AA7678" s="1"/>
      <c r="AB7678" s="1"/>
      <c r="AC7678" s="1"/>
      <c r="AD7678" s="1"/>
      <c r="AE7678" s="1"/>
      <c r="AF7678" s="1"/>
    </row>
    <row r="7679">
      <c r="A7679" s="1" t="s">
        <v>38917</v>
      </c>
      <c r="B7679" s="8"/>
      <c r="C7679" s="8" t="s">
        <v>474</v>
      </c>
      <c r="D7679" s="2" t="s">
        <v>475</v>
      </c>
      <c r="E7679" s="10"/>
      <c r="F7679" s="4" t="b">
        <v>1</v>
      </c>
      <c r="G7679" s="2" t="s">
        <v>38918</v>
      </c>
      <c r="H7679" s="1"/>
      <c r="I7679" s="1" t="s">
        <v>38919</v>
      </c>
      <c r="J7679" s="1" t="s">
        <v>38920</v>
      </c>
      <c r="K7679" s="1"/>
      <c r="L7679" s="1"/>
      <c r="M7679" s="1"/>
      <c r="N7679" s="1"/>
      <c r="O7679" s="1"/>
      <c r="P7679" s="1" t="s">
        <v>873</v>
      </c>
      <c r="Q7679" s="1" t="s">
        <v>38921</v>
      </c>
      <c r="R7679" s="1"/>
      <c r="S7679" s="1"/>
      <c r="T7679" s="2" t="s">
        <v>38922</v>
      </c>
      <c r="U7679" s="1"/>
      <c r="V7679" s="1"/>
      <c r="W7679" s="1"/>
      <c r="X7679" s="1"/>
      <c r="Y7679" s="1"/>
      <c r="Z7679" s="1"/>
      <c r="AA7679" s="1"/>
      <c r="AB7679" s="1"/>
      <c r="AC7679" s="1"/>
      <c r="AD7679" s="1"/>
      <c r="AE7679" s="1"/>
      <c r="AF7679" s="1"/>
    </row>
    <row r="7680">
      <c r="A7680" s="2" t="s">
        <v>38923</v>
      </c>
      <c r="B7680" s="8"/>
      <c r="C7680" s="8" t="s">
        <v>463</v>
      </c>
      <c r="D7680" s="2" t="s">
        <v>523</v>
      </c>
      <c r="E7680" s="9"/>
      <c r="F7680" s="4" t="b">
        <v>0</v>
      </c>
      <c r="G7680" s="2" t="s">
        <v>38924</v>
      </c>
      <c r="H7680" s="1"/>
      <c r="I7680" s="2" t="s">
        <v>38925</v>
      </c>
      <c r="J7680" s="2" t="s">
        <v>38926</v>
      </c>
      <c r="K7680" s="2"/>
      <c r="L7680" s="1"/>
      <c r="M7680" s="1"/>
      <c r="N7680" s="1"/>
      <c r="O7680" s="1"/>
      <c r="P7680" s="1"/>
      <c r="Q7680" s="2" t="s">
        <v>38927</v>
      </c>
      <c r="R7680" s="1"/>
      <c r="S7680" s="1"/>
      <c r="T7680" s="1"/>
      <c r="U7680" s="1"/>
      <c r="V7680" s="1"/>
      <c r="W7680" s="1"/>
      <c r="X7680" s="1"/>
      <c r="Y7680" s="1"/>
      <c r="Z7680" s="1"/>
      <c r="AA7680" s="1"/>
      <c r="AB7680" s="1"/>
      <c r="AC7680" s="1"/>
      <c r="AD7680" s="1"/>
      <c r="AE7680" s="1"/>
      <c r="AF7680" s="1"/>
    </row>
    <row r="7681">
      <c r="A7681" s="1" t="s">
        <v>38928</v>
      </c>
      <c r="B7681" s="5"/>
      <c r="C7681" s="5" t="s">
        <v>463</v>
      </c>
      <c r="D7681" s="2" t="s">
        <v>102</v>
      </c>
      <c r="E7681" s="10"/>
      <c r="F7681" s="11" t="b">
        <v>0</v>
      </c>
      <c r="G7681" s="2" t="s">
        <v>38929</v>
      </c>
      <c r="H7681" s="1"/>
      <c r="I7681" s="1" t="s">
        <v>38930</v>
      </c>
      <c r="J7681" s="2" t="s">
        <v>38931</v>
      </c>
      <c r="K7681" s="2"/>
      <c r="L7681" s="1"/>
      <c r="M7681" s="1"/>
      <c r="N7681" s="1"/>
      <c r="O7681" s="1"/>
      <c r="P7681" s="1" t="s">
        <v>913</v>
      </c>
      <c r="Q7681" s="1" t="s">
        <v>38932</v>
      </c>
      <c r="R7681" s="1"/>
      <c r="S7681" s="1"/>
      <c r="T7681" s="1"/>
      <c r="U7681" s="1"/>
      <c r="V7681" s="1"/>
      <c r="W7681" s="1"/>
      <c r="X7681" s="1"/>
      <c r="Y7681" s="1"/>
      <c r="Z7681" s="1"/>
      <c r="AA7681" s="1"/>
      <c r="AB7681" s="1"/>
      <c r="AC7681" s="1"/>
      <c r="AD7681" s="1"/>
      <c r="AE7681" s="1"/>
      <c r="AF7681" s="1"/>
    </row>
    <row r="7682">
      <c r="A7682" s="1" t="s">
        <v>38933</v>
      </c>
      <c r="B7682" s="5"/>
      <c r="C7682" s="5" t="s">
        <v>463</v>
      </c>
      <c r="D7682" s="2" t="s">
        <v>102</v>
      </c>
      <c r="E7682" s="9"/>
      <c r="F7682" s="11" t="b">
        <v>0</v>
      </c>
      <c r="G7682" s="2" t="s">
        <v>38934</v>
      </c>
      <c r="H7682" s="1"/>
      <c r="I7682" s="1" t="s">
        <v>38935</v>
      </c>
      <c r="J7682" s="2" t="s">
        <v>38936</v>
      </c>
      <c r="K7682" s="2"/>
      <c r="L7682" s="1"/>
      <c r="M7682" s="1"/>
      <c r="N7682" s="1"/>
      <c r="O7682" s="1"/>
      <c r="P7682" s="1"/>
      <c r="Q7682" s="1" t="s">
        <v>38937</v>
      </c>
      <c r="R7682" s="1"/>
      <c r="S7682" s="1"/>
      <c r="T7682" s="1"/>
      <c r="U7682" s="1"/>
      <c r="V7682" s="1"/>
      <c r="W7682" s="1"/>
      <c r="X7682" s="1"/>
      <c r="Y7682" s="1"/>
      <c r="Z7682" s="1"/>
      <c r="AA7682" s="1"/>
      <c r="AB7682" s="1"/>
      <c r="AC7682" s="1"/>
      <c r="AD7682" s="1"/>
      <c r="AE7682" s="1"/>
      <c r="AF7682" s="1"/>
    </row>
    <row r="7683">
      <c r="A7683" s="1" t="s">
        <v>38938</v>
      </c>
      <c r="B7683" s="5"/>
      <c r="C7683" s="5" t="s">
        <v>428</v>
      </c>
      <c r="D7683" s="2" t="s">
        <v>1156</v>
      </c>
      <c r="E7683" s="10"/>
      <c r="F7683" s="4" t="b">
        <v>1</v>
      </c>
      <c r="G7683" s="2" t="s">
        <v>38939</v>
      </c>
      <c r="H7683" s="1"/>
      <c r="I7683" s="2" t="s">
        <v>38940</v>
      </c>
      <c r="J7683" s="2" t="s">
        <v>38941</v>
      </c>
      <c r="K7683" s="2"/>
      <c r="L7683" s="1"/>
      <c r="M7683" s="1"/>
      <c r="N7683" s="1"/>
      <c r="O7683" s="1"/>
      <c r="P7683" s="1"/>
      <c r="Q7683" s="2" t="s">
        <v>38942</v>
      </c>
      <c r="R7683" s="1"/>
      <c r="S7683" s="1"/>
      <c r="T7683" s="1"/>
      <c r="U7683" s="1"/>
      <c r="V7683" s="1"/>
      <c r="W7683" s="1"/>
      <c r="X7683" s="1"/>
      <c r="Y7683" s="1"/>
      <c r="Z7683" s="1"/>
      <c r="AA7683" s="1"/>
      <c r="AB7683" s="1"/>
      <c r="AC7683" s="1"/>
      <c r="AD7683" s="1"/>
      <c r="AE7683" s="1"/>
      <c r="AF7683" s="1"/>
    </row>
    <row r="7684">
      <c r="A7684" s="2" t="s">
        <v>38943</v>
      </c>
      <c r="B7684" s="8"/>
      <c r="C7684" s="8" t="s">
        <v>428</v>
      </c>
      <c r="D7684" s="2" t="s">
        <v>464</v>
      </c>
      <c r="E7684" s="9"/>
      <c r="F7684" s="4" t="b">
        <v>1</v>
      </c>
      <c r="G7684" s="2" t="s">
        <v>38944</v>
      </c>
      <c r="H7684" s="1"/>
      <c r="I7684" s="2" t="s">
        <v>38945</v>
      </c>
      <c r="J7684" s="2" t="s">
        <v>38946</v>
      </c>
      <c r="K7684" s="2"/>
      <c r="L7684" s="1"/>
      <c r="M7684" s="1"/>
      <c r="N7684" s="1"/>
      <c r="O7684" s="1"/>
      <c r="P7684" s="2" t="s">
        <v>38947</v>
      </c>
      <c r="Q7684" s="2" t="s">
        <v>38948</v>
      </c>
      <c r="R7684" s="1"/>
      <c r="S7684" s="1"/>
      <c r="T7684" s="1"/>
      <c r="U7684" s="1"/>
      <c r="V7684" s="1"/>
      <c r="W7684" s="1"/>
      <c r="X7684" s="1"/>
      <c r="Y7684" s="1"/>
      <c r="Z7684" s="1"/>
      <c r="AA7684" s="1"/>
      <c r="AB7684" s="1"/>
      <c r="AC7684" s="1"/>
      <c r="AD7684" s="1"/>
      <c r="AE7684" s="1"/>
      <c r="AF7684" s="1"/>
    </row>
    <row r="7685">
      <c r="A7685" s="2" t="s">
        <v>38949</v>
      </c>
      <c r="B7685" s="8"/>
      <c r="C7685" s="8" t="s">
        <v>463</v>
      </c>
      <c r="D7685" s="2" t="s">
        <v>102</v>
      </c>
      <c r="E7685" s="7"/>
      <c r="F7685" s="11" t="b">
        <v>0</v>
      </c>
      <c r="G7685" s="2" t="s">
        <v>38950</v>
      </c>
      <c r="H7685" s="1"/>
      <c r="I7685" s="2" t="s">
        <v>38951</v>
      </c>
      <c r="J7685" s="2" t="s">
        <v>38952</v>
      </c>
      <c r="K7685" s="1"/>
      <c r="L7685" s="1"/>
      <c r="M7685" s="1"/>
      <c r="N7685" s="1"/>
      <c r="O7685" s="1"/>
      <c r="P7685" s="2" t="s">
        <v>21103</v>
      </c>
      <c r="Q7685" s="2" t="s">
        <v>38953</v>
      </c>
      <c r="R7685" s="1"/>
      <c r="S7685" s="1"/>
      <c r="T7685" s="1"/>
      <c r="U7685" s="1"/>
      <c r="V7685" s="1"/>
      <c r="W7685" s="1"/>
      <c r="X7685" s="1"/>
      <c r="Y7685" s="1"/>
      <c r="Z7685" s="1"/>
      <c r="AA7685" s="1"/>
      <c r="AB7685" s="1"/>
      <c r="AC7685" s="1"/>
      <c r="AD7685" s="1"/>
      <c r="AE7685" s="1"/>
      <c r="AF7685" s="1"/>
    </row>
    <row r="7686">
      <c r="A7686" s="2" t="s">
        <v>38511</v>
      </c>
      <c r="B7686" s="8"/>
      <c r="C7686" s="8" t="s">
        <v>428</v>
      </c>
      <c r="D7686" s="2" t="s">
        <v>102</v>
      </c>
      <c r="E7686" s="9"/>
      <c r="F7686" s="11" t="b">
        <v>0</v>
      </c>
      <c r="G7686" s="2" t="s">
        <v>38954</v>
      </c>
      <c r="H7686" s="1"/>
      <c r="I7686" s="2" t="s">
        <v>38955</v>
      </c>
      <c r="J7686" s="2" t="s">
        <v>38956</v>
      </c>
      <c r="K7686" s="2"/>
      <c r="L7686" s="1"/>
      <c r="M7686" s="1"/>
      <c r="N7686" s="1"/>
      <c r="O7686" s="1"/>
      <c r="P7686" s="2" t="s">
        <v>36893</v>
      </c>
      <c r="Q7686" s="2" t="s">
        <v>38957</v>
      </c>
      <c r="R7686" s="1"/>
      <c r="S7686" s="1"/>
      <c r="T7686" s="1"/>
      <c r="U7686" s="1"/>
      <c r="V7686" s="1"/>
      <c r="W7686" s="1"/>
      <c r="X7686" s="1"/>
      <c r="Y7686" s="1"/>
      <c r="Z7686" s="1"/>
      <c r="AA7686" s="1"/>
      <c r="AB7686" s="1"/>
      <c r="AC7686" s="1"/>
      <c r="AD7686" s="1"/>
      <c r="AE7686" s="1"/>
      <c r="AF7686" s="1"/>
    </row>
    <row r="7687">
      <c r="A7687" s="1" t="s">
        <v>38958</v>
      </c>
      <c r="B7687" s="5"/>
      <c r="C7687" s="5" t="s">
        <v>428</v>
      </c>
      <c r="D7687" s="2" t="s">
        <v>102</v>
      </c>
      <c r="E7687" s="10"/>
      <c r="F7687" s="4" t="b">
        <v>1</v>
      </c>
      <c r="G7687" s="2" t="s">
        <v>38959</v>
      </c>
      <c r="H7687" s="1"/>
      <c r="I7687" s="1" t="s">
        <v>38960</v>
      </c>
      <c r="J7687" s="1" t="s">
        <v>38961</v>
      </c>
      <c r="K7687" s="1"/>
      <c r="L7687" s="1"/>
      <c r="M7687" s="1"/>
      <c r="N7687" s="1"/>
      <c r="O7687" s="1"/>
      <c r="P7687" s="2" t="s">
        <v>770</v>
      </c>
      <c r="Q7687" s="2" t="s">
        <v>38962</v>
      </c>
      <c r="R7687" s="1"/>
      <c r="S7687" s="1"/>
      <c r="T7687" s="1"/>
      <c r="U7687" s="1"/>
      <c r="V7687" s="1"/>
      <c r="W7687" s="1"/>
      <c r="X7687" s="1"/>
      <c r="Y7687" s="1"/>
      <c r="Z7687" s="1"/>
      <c r="AA7687" s="1"/>
      <c r="AB7687" s="1"/>
      <c r="AC7687" s="1"/>
      <c r="AD7687" s="1"/>
      <c r="AE7687" s="1"/>
      <c r="AF7687" s="1"/>
    </row>
    <row r="7688">
      <c r="A7688" s="2" t="s">
        <v>38963</v>
      </c>
      <c r="B7688" s="8"/>
      <c r="C7688" s="8" t="s">
        <v>463</v>
      </c>
      <c r="D7688" s="2" t="s">
        <v>102</v>
      </c>
      <c r="E7688" s="9"/>
      <c r="F7688" s="11" t="b">
        <v>0</v>
      </c>
      <c r="G7688" s="2" t="s">
        <v>38964</v>
      </c>
      <c r="H7688" s="1"/>
      <c r="I7688" s="2" t="s">
        <v>38965</v>
      </c>
      <c r="J7688" s="2" t="s">
        <v>38966</v>
      </c>
      <c r="K7688" s="2"/>
      <c r="L7688" s="1"/>
      <c r="M7688" s="1"/>
      <c r="N7688" s="1"/>
      <c r="O7688" s="1"/>
      <c r="P7688" s="1"/>
      <c r="Q7688" s="2" t="s">
        <v>38967</v>
      </c>
      <c r="R7688" s="1"/>
      <c r="S7688" s="1"/>
      <c r="T7688" s="1"/>
      <c r="U7688" s="1"/>
      <c r="V7688" s="1"/>
      <c r="W7688" s="1"/>
      <c r="X7688" s="1"/>
      <c r="Y7688" s="1"/>
      <c r="Z7688" s="1"/>
      <c r="AA7688" s="1"/>
      <c r="AB7688" s="1"/>
      <c r="AC7688" s="1"/>
      <c r="AD7688" s="1"/>
      <c r="AE7688" s="1"/>
      <c r="AF7688" s="1"/>
    </row>
    <row r="7689">
      <c r="A7689" s="2" t="s">
        <v>38968</v>
      </c>
      <c r="B7689" s="8"/>
      <c r="C7689" s="8" t="s">
        <v>463</v>
      </c>
      <c r="D7689" s="2" t="s">
        <v>102</v>
      </c>
      <c r="E7689" s="10"/>
      <c r="F7689" s="11" t="b">
        <v>0</v>
      </c>
      <c r="G7689" s="12" t="s">
        <v>38969</v>
      </c>
      <c r="H7689" s="1"/>
      <c r="I7689" s="2" t="s">
        <v>38970</v>
      </c>
      <c r="J7689" s="2" t="s">
        <v>38971</v>
      </c>
      <c r="K7689" s="2"/>
      <c r="L7689" s="1"/>
      <c r="M7689" s="1"/>
      <c r="N7689" s="1"/>
      <c r="O7689" s="1"/>
      <c r="P7689" s="1"/>
      <c r="Q7689" s="2" t="s">
        <v>38972</v>
      </c>
      <c r="R7689" s="1"/>
      <c r="S7689" s="1"/>
      <c r="T7689" s="1"/>
      <c r="U7689" s="1"/>
      <c r="V7689" s="1"/>
      <c r="W7689" s="1"/>
      <c r="X7689" s="1"/>
      <c r="Y7689" s="1"/>
      <c r="Z7689" s="1"/>
      <c r="AA7689" s="1"/>
      <c r="AB7689" s="1"/>
      <c r="AC7689" s="1"/>
      <c r="AD7689" s="1"/>
      <c r="AE7689" s="1"/>
      <c r="AF7689" s="1"/>
    </row>
    <row r="7690">
      <c r="A7690" s="2" t="s">
        <v>38973</v>
      </c>
      <c r="B7690" s="8"/>
      <c r="C7690" s="8" t="s">
        <v>463</v>
      </c>
      <c r="D7690" s="2" t="s">
        <v>102</v>
      </c>
      <c r="E7690" s="9"/>
      <c r="F7690" s="11" t="b">
        <v>0</v>
      </c>
      <c r="G7690" s="2" t="s">
        <v>38974</v>
      </c>
      <c r="H7690" s="1"/>
      <c r="I7690" s="2" t="s">
        <v>38975</v>
      </c>
      <c r="J7690" s="2" t="s">
        <v>38976</v>
      </c>
      <c r="K7690" s="2"/>
      <c r="L7690" s="1"/>
      <c r="M7690" s="1"/>
      <c r="N7690" s="1"/>
      <c r="O7690" s="1"/>
      <c r="P7690" s="1"/>
      <c r="Q7690" s="2" t="s">
        <v>38977</v>
      </c>
      <c r="R7690" s="1"/>
      <c r="S7690" s="1"/>
      <c r="T7690" s="1"/>
      <c r="U7690" s="1"/>
      <c r="V7690" s="1"/>
      <c r="W7690" s="1"/>
      <c r="X7690" s="1"/>
      <c r="Y7690" s="1"/>
      <c r="Z7690" s="1"/>
      <c r="AA7690" s="1"/>
      <c r="AB7690" s="1"/>
      <c r="AC7690" s="1"/>
      <c r="AD7690" s="1"/>
      <c r="AE7690" s="1"/>
      <c r="AF7690" s="1"/>
    </row>
    <row r="7691">
      <c r="A7691" s="2" t="s">
        <v>38978</v>
      </c>
      <c r="B7691" s="8"/>
      <c r="C7691" s="8" t="s">
        <v>463</v>
      </c>
      <c r="D7691" s="2" t="s">
        <v>523</v>
      </c>
      <c r="E7691" s="10"/>
      <c r="F7691" s="11" t="b">
        <v>0</v>
      </c>
      <c r="G7691" s="2" t="s">
        <v>38979</v>
      </c>
      <c r="H7691" s="1"/>
      <c r="I7691" s="2" t="s">
        <v>38980</v>
      </c>
      <c r="J7691" s="2" t="s">
        <v>38981</v>
      </c>
      <c r="K7691" s="1"/>
      <c r="L7691" s="1"/>
      <c r="M7691" s="1"/>
      <c r="N7691" s="1"/>
      <c r="O7691" s="1"/>
      <c r="P7691" s="1"/>
      <c r="Q7691" s="2" t="s">
        <v>38982</v>
      </c>
      <c r="R7691" s="2" t="s">
        <v>38983</v>
      </c>
      <c r="S7691" s="1"/>
      <c r="T7691" s="1"/>
      <c r="U7691" s="1"/>
      <c r="V7691" s="1"/>
      <c r="W7691" s="1"/>
      <c r="X7691" s="1"/>
      <c r="Y7691" s="1"/>
      <c r="Z7691" s="1"/>
      <c r="AA7691" s="1"/>
      <c r="AB7691" s="1"/>
      <c r="AC7691" s="1"/>
      <c r="AD7691" s="1"/>
      <c r="AE7691" s="1"/>
      <c r="AF7691" s="1"/>
    </row>
    <row r="7692">
      <c r="A7692" s="1" t="s">
        <v>38984</v>
      </c>
      <c r="B7692" s="8"/>
      <c r="C7692" s="8" t="s">
        <v>474</v>
      </c>
      <c r="D7692" s="2" t="s">
        <v>475</v>
      </c>
      <c r="E7692" s="9"/>
      <c r="F7692" s="4" t="b">
        <v>1</v>
      </c>
      <c r="G7692" s="2" t="s">
        <v>38984</v>
      </c>
      <c r="H7692" s="1"/>
      <c r="I7692" s="1" t="s">
        <v>38985</v>
      </c>
      <c r="J7692" s="1" t="s">
        <v>38984</v>
      </c>
      <c r="K7692" s="1"/>
      <c r="L7692" s="1"/>
      <c r="M7692" s="1"/>
      <c r="N7692" s="1"/>
      <c r="O7692" s="1"/>
      <c r="P7692" s="1" t="s">
        <v>873</v>
      </c>
      <c r="Q7692" s="1" t="s">
        <v>38986</v>
      </c>
      <c r="R7692" s="1"/>
      <c r="S7692" s="1"/>
      <c r="T7692" s="2" t="s">
        <v>38987</v>
      </c>
      <c r="U7692" s="1"/>
      <c r="V7692" s="1"/>
      <c r="W7692" s="1"/>
      <c r="X7692" s="1"/>
      <c r="Y7692" s="1"/>
      <c r="Z7692" s="1"/>
      <c r="AA7692" s="1"/>
      <c r="AB7692" s="1"/>
      <c r="AC7692" s="1"/>
      <c r="AD7692" s="1"/>
      <c r="AE7692" s="1"/>
      <c r="AF7692" s="1"/>
    </row>
    <row r="7693">
      <c r="A7693" s="1" t="s">
        <v>38988</v>
      </c>
      <c r="B7693" s="5"/>
      <c r="C7693" s="5" t="s">
        <v>463</v>
      </c>
      <c r="D7693" s="1" t="s">
        <v>523</v>
      </c>
      <c r="E7693" s="7"/>
      <c r="F7693" s="11" t="b">
        <v>0</v>
      </c>
      <c r="G7693" s="2" t="s">
        <v>38989</v>
      </c>
      <c r="H7693" s="1"/>
      <c r="I7693" s="1" t="s">
        <v>38990</v>
      </c>
      <c r="J7693" s="2" t="s">
        <v>38991</v>
      </c>
      <c r="K7693" s="2"/>
      <c r="L7693" s="1"/>
      <c r="M7693" s="1"/>
      <c r="N7693" s="1"/>
      <c r="O7693" s="1"/>
      <c r="P7693" s="1"/>
      <c r="Q7693" s="1" t="s">
        <v>38992</v>
      </c>
      <c r="R7693" s="1"/>
      <c r="S7693" s="1"/>
      <c r="T7693" s="1"/>
      <c r="U7693" s="1"/>
      <c r="V7693" s="1"/>
      <c r="W7693" s="1"/>
      <c r="X7693" s="1"/>
      <c r="Y7693" s="1"/>
      <c r="Z7693" s="1"/>
      <c r="AA7693" s="1"/>
      <c r="AB7693" s="1"/>
      <c r="AC7693" s="1"/>
      <c r="AD7693" s="1"/>
      <c r="AE7693" s="1"/>
      <c r="AF7693" s="1"/>
    </row>
    <row r="7694">
      <c r="A7694" s="1" t="s">
        <v>38993</v>
      </c>
      <c r="B7694" s="5"/>
      <c r="C7694" s="5" t="s">
        <v>463</v>
      </c>
      <c r="D7694" s="2" t="s">
        <v>102</v>
      </c>
      <c r="E7694" s="9"/>
      <c r="F7694" s="11" t="b">
        <v>0</v>
      </c>
      <c r="G7694" s="2" t="s">
        <v>38994</v>
      </c>
      <c r="H7694" s="1"/>
      <c r="I7694" s="1" t="s">
        <v>38995</v>
      </c>
      <c r="J7694" s="2" t="s">
        <v>38996</v>
      </c>
      <c r="K7694" s="2"/>
      <c r="L7694" s="1"/>
      <c r="M7694" s="1"/>
      <c r="N7694" s="1"/>
      <c r="O7694" s="1"/>
      <c r="P7694" s="1" t="s">
        <v>913</v>
      </c>
      <c r="Q7694" s="1" t="s">
        <v>38997</v>
      </c>
      <c r="R7694" s="1"/>
      <c r="S7694" s="1"/>
      <c r="T7694" s="1"/>
      <c r="U7694" s="1"/>
      <c r="V7694" s="1"/>
      <c r="W7694" s="1"/>
      <c r="X7694" s="1"/>
      <c r="Y7694" s="1"/>
      <c r="Z7694" s="1"/>
      <c r="AA7694" s="1"/>
      <c r="AB7694" s="1"/>
      <c r="AC7694" s="1"/>
      <c r="AD7694" s="1"/>
      <c r="AE7694" s="1"/>
      <c r="AF7694" s="1"/>
    </row>
    <row r="7695">
      <c r="A7695" s="1" t="s">
        <v>38998</v>
      </c>
      <c r="B7695" s="5"/>
      <c r="C7695" s="5" t="s">
        <v>463</v>
      </c>
      <c r="D7695" s="2" t="s">
        <v>102</v>
      </c>
      <c r="E7695" s="10"/>
      <c r="F7695" s="11" t="b">
        <v>0</v>
      </c>
      <c r="G7695" s="2" t="s">
        <v>38999</v>
      </c>
      <c r="H7695" s="1"/>
      <c r="I7695" s="1" t="s">
        <v>39000</v>
      </c>
      <c r="J7695" s="2" t="s">
        <v>39001</v>
      </c>
      <c r="K7695" s="2"/>
      <c r="L7695" s="1"/>
      <c r="M7695" s="1"/>
      <c r="N7695" s="1"/>
      <c r="O7695" s="1"/>
      <c r="P7695" s="1"/>
      <c r="Q7695" s="1" t="s">
        <v>39002</v>
      </c>
      <c r="R7695" s="1"/>
      <c r="S7695" s="1"/>
      <c r="T7695" s="1"/>
      <c r="U7695" s="1"/>
      <c r="V7695" s="1"/>
      <c r="W7695" s="1"/>
      <c r="X7695" s="1"/>
      <c r="Y7695" s="1"/>
      <c r="Z7695" s="1"/>
      <c r="AA7695" s="1"/>
      <c r="AB7695" s="1"/>
      <c r="AC7695" s="1"/>
      <c r="AD7695" s="1"/>
      <c r="AE7695" s="1"/>
      <c r="AF7695" s="1"/>
    </row>
    <row r="7696">
      <c r="A7696" s="2" t="s">
        <v>39003</v>
      </c>
      <c r="B7696" s="5"/>
      <c r="C7696" s="8" t="s">
        <v>428</v>
      </c>
      <c r="D7696" s="2" t="s">
        <v>102</v>
      </c>
      <c r="E7696" s="6"/>
      <c r="F7696" s="11" t="b">
        <v>0</v>
      </c>
      <c r="G7696" s="2" t="s">
        <v>39004</v>
      </c>
      <c r="H7696" s="1"/>
      <c r="I7696" s="2" t="s">
        <v>39005</v>
      </c>
      <c r="J7696" s="2" t="s">
        <v>39006</v>
      </c>
      <c r="K7696" s="1"/>
      <c r="L7696" s="1"/>
      <c r="M7696" s="1"/>
      <c r="N7696" s="1"/>
      <c r="O7696" s="1"/>
      <c r="P7696" s="2" t="s">
        <v>3287</v>
      </c>
      <c r="Q7696" s="2" t="s">
        <v>39007</v>
      </c>
      <c r="R7696" s="1"/>
      <c r="S7696" s="1"/>
      <c r="T7696" s="1"/>
      <c r="U7696" s="1"/>
      <c r="V7696" s="1"/>
      <c r="W7696" s="1"/>
      <c r="X7696" s="1"/>
      <c r="Y7696" s="1"/>
      <c r="Z7696" s="1"/>
      <c r="AA7696" s="1"/>
      <c r="AB7696" s="1"/>
      <c r="AC7696" s="1"/>
      <c r="AD7696" s="1"/>
      <c r="AE7696" s="1"/>
      <c r="AF7696" s="1"/>
    </row>
    <row r="7697">
      <c r="A7697" s="1" t="s">
        <v>39008</v>
      </c>
      <c r="B7697" s="5"/>
      <c r="C7697" s="5" t="s">
        <v>428</v>
      </c>
      <c r="D7697" s="2" t="s">
        <v>102</v>
      </c>
      <c r="E7697" s="10"/>
      <c r="F7697" s="4" t="b">
        <v>1</v>
      </c>
      <c r="G7697" s="2" t="s">
        <v>39009</v>
      </c>
      <c r="H7697" s="1"/>
      <c r="I7697" s="2" t="s">
        <v>39010</v>
      </c>
      <c r="J7697" s="2" t="s">
        <v>39011</v>
      </c>
      <c r="K7697" s="2"/>
      <c r="L7697" s="1"/>
      <c r="M7697" s="1"/>
      <c r="N7697" s="1"/>
      <c r="O7697" s="1"/>
      <c r="P7697" s="1"/>
      <c r="Q7697" s="1" t="s">
        <v>39012</v>
      </c>
      <c r="R7697" s="1"/>
      <c r="S7697" s="1"/>
      <c r="T7697" s="1"/>
      <c r="U7697" s="1"/>
      <c r="V7697" s="1"/>
      <c r="W7697" s="1"/>
      <c r="X7697" s="1"/>
      <c r="Y7697" s="1"/>
      <c r="Z7697" s="1"/>
      <c r="AA7697" s="1"/>
      <c r="AB7697" s="1"/>
      <c r="AC7697" s="1"/>
      <c r="AD7697" s="1"/>
      <c r="AE7697" s="1"/>
      <c r="AF7697" s="1"/>
    </row>
    <row r="7698">
      <c r="A7698" s="2" t="s">
        <v>39013</v>
      </c>
      <c r="B7698" s="8"/>
      <c r="C7698" s="8" t="s">
        <v>463</v>
      </c>
      <c r="D7698" s="2" t="s">
        <v>102</v>
      </c>
      <c r="E7698" s="6"/>
      <c r="F7698" s="11" t="b">
        <v>0</v>
      </c>
      <c r="G7698" s="2" t="s">
        <v>39014</v>
      </c>
      <c r="H7698" s="1"/>
      <c r="I7698" s="2" t="s">
        <v>39015</v>
      </c>
      <c r="J7698" s="2" t="s">
        <v>39016</v>
      </c>
      <c r="K7698" s="1"/>
      <c r="L7698" s="1"/>
      <c r="M7698" s="1"/>
      <c r="N7698" s="1"/>
      <c r="O7698" s="1"/>
      <c r="P7698" s="1"/>
      <c r="Q7698" s="2" t="s">
        <v>39017</v>
      </c>
      <c r="R7698" s="1"/>
      <c r="S7698" s="1"/>
      <c r="T7698" s="1"/>
      <c r="U7698" s="1"/>
      <c r="V7698" s="1"/>
      <c r="W7698" s="1"/>
      <c r="X7698" s="1"/>
      <c r="Y7698" s="1"/>
      <c r="Z7698" s="1"/>
      <c r="AA7698" s="1"/>
      <c r="AB7698" s="1"/>
      <c r="AC7698" s="1"/>
      <c r="AD7698" s="1"/>
      <c r="AE7698" s="1"/>
      <c r="AF7698" s="1"/>
    </row>
    <row r="7699">
      <c r="A7699" s="2" t="s">
        <v>39018</v>
      </c>
      <c r="B7699" s="8"/>
      <c r="C7699" s="8" t="s">
        <v>463</v>
      </c>
      <c r="D7699" s="2" t="s">
        <v>102</v>
      </c>
      <c r="E7699" s="7"/>
      <c r="F7699" s="11" t="b">
        <v>0</v>
      </c>
      <c r="G7699" s="13" t="s">
        <v>39019</v>
      </c>
      <c r="H7699" s="1"/>
      <c r="I7699" s="2" t="s">
        <v>39020</v>
      </c>
      <c r="J7699" s="2" t="s">
        <v>39021</v>
      </c>
      <c r="K7699" s="1"/>
      <c r="L7699" s="1"/>
      <c r="M7699" s="1"/>
      <c r="N7699" s="1"/>
      <c r="O7699" s="1"/>
      <c r="P7699" s="1"/>
      <c r="Q7699" s="2" t="s">
        <v>39022</v>
      </c>
      <c r="R7699" s="1"/>
      <c r="S7699" s="1"/>
      <c r="T7699" s="1"/>
      <c r="U7699" s="1"/>
      <c r="V7699" s="1"/>
      <c r="W7699" s="1"/>
      <c r="X7699" s="1"/>
      <c r="Y7699" s="1"/>
      <c r="Z7699" s="1"/>
      <c r="AA7699" s="1"/>
      <c r="AB7699" s="1"/>
      <c r="AC7699" s="1"/>
      <c r="AD7699" s="1"/>
      <c r="AE7699" s="1"/>
      <c r="AF7699" s="1"/>
    </row>
    <row r="7700">
      <c r="A7700" s="2" t="s">
        <v>39023</v>
      </c>
      <c r="B7700" s="8"/>
      <c r="C7700" s="8" t="s">
        <v>428</v>
      </c>
      <c r="D7700" s="2" t="s">
        <v>1156</v>
      </c>
      <c r="E7700" s="9"/>
      <c r="F7700" s="4" t="b">
        <v>1</v>
      </c>
      <c r="G7700" s="2" t="s">
        <v>39024</v>
      </c>
      <c r="H7700" s="1"/>
      <c r="I7700" s="2" t="s">
        <v>39025</v>
      </c>
      <c r="J7700" s="2" t="s">
        <v>39026</v>
      </c>
      <c r="K7700" s="2"/>
      <c r="L7700" s="1"/>
      <c r="M7700" s="1"/>
      <c r="N7700" s="1"/>
      <c r="O7700" s="1"/>
      <c r="P7700" s="1"/>
      <c r="Q7700" s="2" t="s">
        <v>39027</v>
      </c>
      <c r="R7700" s="1"/>
      <c r="S7700" s="1"/>
      <c r="T7700" s="1"/>
      <c r="U7700" s="1"/>
      <c r="V7700" s="1"/>
      <c r="W7700" s="1"/>
      <c r="X7700" s="1"/>
      <c r="Y7700" s="1"/>
      <c r="Z7700" s="1"/>
      <c r="AA7700" s="1"/>
      <c r="AB7700" s="1"/>
      <c r="AC7700" s="1"/>
      <c r="AD7700" s="1"/>
      <c r="AE7700" s="1"/>
      <c r="AF7700" s="1"/>
    </row>
    <row r="7701">
      <c r="A7701" s="1" t="s">
        <v>39028</v>
      </c>
      <c r="B7701" s="5"/>
      <c r="C7701" s="5" t="s">
        <v>428</v>
      </c>
      <c r="D7701" s="2" t="s">
        <v>102</v>
      </c>
      <c r="E7701" s="10"/>
      <c r="F7701" s="4" t="b">
        <v>1</v>
      </c>
      <c r="G7701" s="2" t="s">
        <v>39029</v>
      </c>
      <c r="H7701" s="1"/>
      <c r="I7701" s="1" t="s">
        <v>39030</v>
      </c>
      <c r="J7701" s="2" t="s">
        <v>39031</v>
      </c>
      <c r="K7701" s="1"/>
      <c r="L7701" s="1"/>
      <c r="M7701" s="1"/>
      <c r="N7701" s="1"/>
      <c r="O7701" s="1"/>
      <c r="P7701" s="1"/>
      <c r="Q7701" s="1" t="s">
        <v>39032</v>
      </c>
      <c r="R7701" s="1"/>
      <c r="S7701" s="1"/>
      <c r="T7701" s="1"/>
      <c r="U7701" s="1"/>
      <c r="V7701" s="1"/>
      <c r="W7701" s="1"/>
      <c r="X7701" s="1"/>
      <c r="Y7701" s="1"/>
      <c r="Z7701" s="1"/>
      <c r="AA7701" s="1"/>
      <c r="AB7701" s="1"/>
      <c r="AC7701" s="1"/>
      <c r="AD7701" s="1"/>
      <c r="AE7701" s="1"/>
      <c r="AF7701" s="1"/>
    </row>
    <row r="7702">
      <c r="A7702" s="2" t="s">
        <v>39033</v>
      </c>
      <c r="B7702" s="8"/>
      <c r="C7702" s="8" t="s">
        <v>463</v>
      </c>
      <c r="D7702" s="2" t="s">
        <v>102</v>
      </c>
      <c r="E7702" s="6"/>
      <c r="F7702" s="11" t="b">
        <v>0</v>
      </c>
      <c r="G7702" s="2" t="s">
        <v>39034</v>
      </c>
      <c r="H7702" s="1"/>
      <c r="I7702" s="2" t="s">
        <v>39035</v>
      </c>
      <c r="J7702" s="2" t="s">
        <v>39036</v>
      </c>
      <c r="K7702" s="1"/>
      <c r="L7702" s="1"/>
      <c r="M7702" s="1"/>
      <c r="N7702" s="1"/>
      <c r="O7702" s="1"/>
      <c r="P7702" s="1"/>
      <c r="Q7702" s="2" t="s">
        <v>39037</v>
      </c>
      <c r="R7702" s="2" t="s">
        <v>39038</v>
      </c>
      <c r="S7702" s="1"/>
      <c r="T7702" s="1"/>
      <c r="U7702" s="1"/>
      <c r="V7702" s="1"/>
      <c r="W7702" s="1"/>
      <c r="X7702" s="1"/>
      <c r="Y7702" s="1"/>
      <c r="Z7702" s="1"/>
      <c r="AA7702" s="1"/>
      <c r="AB7702" s="1"/>
      <c r="AC7702" s="1"/>
      <c r="AD7702" s="1"/>
      <c r="AE7702" s="1"/>
      <c r="AF7702" s="1"/>
    </row>
    <row r="7703">
      <c r="A7703" s="1" t="s">
        <v>39039</v>
      </c>
      <c r="B7703" s="5"/>
      <c r="C7703" s="5" t="s">
        <v>428</v>
      </c>
      <c r="D7703" s="2" t="s">
        <v>464</v>
      </c>
      <c r="E7703" s="10"/>
      <c r="F7703" s="4" t="b">
        <v>1</v>
      </c>
      <c r="G7703" s="2" t="s">
        <v>39040</v>
      </c>
      <c r="H7703" s="1"/>
      <c r="I7703" s="1" t="s">
        <v>39041</v>
      </c>
      <c r="J7703" s="1" t="s">
        <v>39042</v>
      </c>
      <c r="K7703" s="1"/>
      <c r="L7703" s="1"/>
      <c r="M7703" s="1"/>
      <c r="N7703" s="1"/>
      <c r="O7703" s="1"/>
      <c r="P7703" s="1"/>
      <c r="Q7703" s="2" t="s">
        <v>39043</v>
      </c>
      <c r="R7703" s="1"/>
      <c r="S7703" s="1"/>
      <c r="T7703" s="1"/>
      <c r="U7703" s="1"/>
      <c r="V7703" s="1"/>
      <c r="W7703" s="1"/>
      <c r="X7703" s="1"/>
      <c r="Y7703" s="1"/>
      <c r="Z7703" s="1"/>
      <c r="AA7703" s="1"/>
      <c r="AB7703" s="1"/>
      <c r="AC7703" s="1"/>
      <c r="AD7703" s="1"/>
      <c r="AE7703" s="1"/>
      <c r="AF7703" s="1"/>
    </row>
    <row r="7704">
      <c r="A7704" s="1" t="s">
        <v>39044</v>
      </c>
      <c r="B7704" s="5"/>
      <c r="C7704" s="5" t="s">
        <v>428</v>
      </c>
      <c r="D7704" s="2" t="s">
        <v>102</v>
      </c>
      <c r="E7704" s="9"/>
      <c r="F7704" s="4" t="b">
        <v>1</v>
      </c>
      <c r="G7704" s="2" t="s">
        <v>39045</v>
      </c>
      <c r="H7704" s="1"/>
      <c r="I7704" s="1" t="s">
        <v>39046</v>
      </c>
      <c r="J7704" s="2" t="s">
        <v>39047</v>
      </c>
      <c r="K7704" s="2"/>
      <c r="L7704" s="1"/>
      <c r="M7704" s="1"/>
      <c r="N7704" s="1"/>
      <c r="O7704" s="1"/>
      <c r="P7704" s="2" t="s">
        <v>443</v>
      </c>
      <c r="Q7704" s="2" t="s">
        <v>39048</v>
      </c>
      <c r="R7704" s="1"/>
      <c r="S7704" s="1"/>
      <c r="T7704" s="1"/>
      <c r="U7704" s="1"/>
      <c r="V7704" s="1"/>
      <c r="W7704" s="1"/>
      <c r="X7704" s="1"/>
      <c r="Y7704" s="1"/>
      <c r="Z7704" s="1"/>
      <c r="AA7704" s="1"/>
      <c r="AB7704" s="1"/>
      <c r="AC7704" s="1"/>
      <c r="AD7704" s="1"/>
      <c r="AE7704" s="1"/>
      <c r="AF7704" s="1"/>
    </row>
    <row r="7705">
      <c r="A7705" s="1" t="s">
        <v>39049</v>
      </c>
      <c r="B7705" s="5"/>
      <c r="C7705" s="5" t="s">
        <v>428</v>
      </c>
      <c r="D7705" s="2" t="s">
        <v>464</v>
      </c>
      <c r="E7705" s="10"/>
      <c r="F7705" s="4" t="b">
        <v>1</v>
      </c>
      <c r="G7705" s="2" t="s">
        <v>39050</v>
      </c>
      <c r="H7705" s="1"/>
      <c r="I7705" s="1" t="s">
        <v>39051</v>
      </c>
      <c r="J7705" s="1" t="s">
        <v>39052</v>
      </c>
      <c r="K7705" s="1"/>
      <c r="L7705" s="1"/>
      <c r="M7705" s="1"/>
      <c r="N7705" s="1"/>
      <c r="O7705" s="1"/>
      <c r="P7705" s="1"/>
      <c r="Q7705" s="2" t="s">
        <v>39053</v>
      </c>
      <c r="R7705" s="1"/>
      <c r="S7705" s="1"/>
      <c r="T7705" s="1"/>
      <c r="U7705" s="1"/>
      <c r="V7705" s="1"/>
      <c r="W7705" s="1"/>
      <c r="X7705" s="1"/>
      <c r="Y7705" s="1"/>
      <c r="Z7705" s="1"/>
      <c r="AA7705" s="1"/>
      <c r="AB7705" s="1"/>
      <c r="AC7705" s="1"/>
      <c r="AD7705" s="1"/>
      <c r="AE7705" s="1"/>
      <c r="AF7705" s="1"/>
    </row>
    <row r="7706">
      <c r="A7706" s="1" t="s">
        <v>39054</v>
      </c>
      <c r="B7706" s="5"/>
      <c r="C7706" s="5" t="s">
        <v>428</v>
      </c>
      <c r="D7706" s="1" t="s">
        <v>1598</v>
      </c>
      <c r="E7706" s="6"/>
      <c r="F7706" s="4" t="b">
        <v>1</v>
      </c>
      <c r="G7706" s="2" t="s">
        <v>39055</v>
      </c>
      <c r="H7706" s="1"/>
      <c r="I7706" s="2" t="s">
        <v>39056</v>
      </c>
      <c r="J7706" s="2" t="s">
        <v>39057</v>
      </c>
      <c r="K7706" s="2" t="s">
        <v>39058</v>
      </c>
      <c r="L7706" s="1"/>
      <c r="M7706" s="1"/>
      <c r="N7706" s="1"/>
      <c r="O7706" s="1"/>
      <c r="P7706" s="1"/>
      <c r="Q7706" s="2" t="s">
        <v>39059</v>
      </c>
      <c r="R7706" s="1"/>
      <c r="S7706" s="1"/>
      <c r="T7706" s="1"/>
      <c r="U7706" s="1"/>
      <c r="V7706" s="1"/>
      <c r="W7706" s="1"/>
      <c r="X7706" s="1"/>
      <c r="Y7706" s="1"/>
      <c r="Z7706" s="1"/>
      <c r="AA7706" s="1"/>
      <c r="AB7706" s="1"/>
      <c r="AC7706" s="1"/>
      <c r="AD7706" s="1"/>
      <c r="AE7706" s="1"/>
      <c r="AF7706" s="1"/>
    </row>
    <row r="7707">
      <c r="A7707" s="2" t="s">
        <v>39060</v>
      </c>
      <c r="B7707" s="8"/>
      <c r="C7707" s="8" t="s">
        <v>428</v>
      </c>
      <c r="D7707" s="2" t="s">
        <v>539</v>
      </c>
      <c r="E7707" s="10"/>
      <c r="F7707" s="4" t="b">
        <v>1</v>
      </c>
      <c r="G7707" s="2" t="s">
        <v>39061</v>
      </c>
      <c r="H7707" s="1"/>
      <c r="I7707" s="2" t="s">
        <v>39062</v>
      </c>
      <c r="J7707" s="2" t="s">
        <v>39063</v>
      </c>
      <c r="K7707" s="2"/>
      <c r="L7707" s="1"/>
      <c r="M7707" s="1"/>
      <c r="N7707" s="1"/>
      <c r="O7707" s="1"/>
      <c r="P7707" s="2" t="s">
        <v>3563</v>
      </c>
      <c r="Q7707" s="2" t="s">
        <v>39064</v>
      </c>
      <c r="R7707" s="1"/>
      <c r="S7707" s="1"/>
      <c r="T7707" s="1"/>
      <c r="U7707" s="1"/>
      <c r="V7707" s="1"/>
      <c r="W7707" s="1"/>
      <c r="X7707" s="1"/>
      <c r="Y7707" s="1"/>
      <c r="Z7707" s="1"/>
      <c r="AA7707" s="1"/>
      <c r="AB7707" s="1"/>
      <c r="AC7707" s="1"/>
      <c r="AD7707" s="1"/>
      <c r="AE7707" s="1"/>
      <c r="AF7707" s="1"/>
    </row>
    <row r="7708">
      <c r="A7708" s="2" t="s">
        <v>39065</v>
      </c>
      <c r="B7708" s="8"/>
      <c r="C7708" s="8" t="s">
        <v>428</v>
      </c>
      <c r="D7708" s="2" t="s">
        <v>39066</v>
      </c>
      <c r="E7708" s="6"/>
      <c r="F7708" s="11" t="b">
        <v>0</v>
      </c>
      <c r="G7708" s="2" t="s">
        <v>39067</v>
      </c>
      <c r="H7708" s="1"/>
      <c r="I7708" s="2" t="s">
        <v>39068</v>
      </c>
      <c r="J7708" s="2" t="s">
        <v>39069</v>
      </c>
      <c r="K7708" s="1"/>
      <c r="L7708" s="1"/>
      <c r="M7708" s="1"/>
      <c r="N7708" s="1"/>
      <c r="O7708" s="1"/>
      <c r="P7708" s="2" t="s">
        <v>1776</v>
      </c>
      <c r="Q7708" s="2" t="s">
        <v>39070</v>
      </c>
      <c r="R7708" s="1"/>
      <c r="S7708" s="1"/>
      <c r="T7708" s="1"/>
      <c r="U7708" s="1"/>
      <c r="V7708" s="1"/>
      <c r="W7708" s="1"/>
      <c r="X7708" s="1"/>
      <c r="Y7708" s="1"/>
      <c r="Z7708" s="1"/>
      <c r="AA7708" s="1"/>
      <c r="AB7708" s="1"/>
      <c r="AC7708" s="1"/>
      <c r="AD7708" s="1"/>
      <c r="AE7708" s="1"/>
      <c r="AF7708" s="1"/>
    </row>
    <row r="7709">
      <c r="A7709" s="1" t="s">
        <v>39071</v>
      </c>
      <c r="B7709" s="5"/>
      <c r="C7709" s="5" t="s">
        <v>428</v>
      </c>
      <c r="D7709" s="2" t="s">
        <v>102</v>
      </c>
      <c r="E7709" s="10"/>
      <c r="F7709" s="4" t="b">
        <v>1</v>
      </c>
      <c r="G7709" s="2" t="s">
        <v>39072</v>
      </c>
      <c r="H7709" s="1"/>
      <c r="I7709" s="1" t="s">
        <v>39073</v>
      </c>
      <c r="J7709" s="1" t="s">
        <v>39074</v>
      </c>
      <c r="K7709" s="1"/>
      <c r="L7709" s="1"/>
      <c r="M7709" s="1"/>
      <c r="N7709" s="1"/>
      <c r="O7709" s="1"/>
      <c r="P7709" s="1"/>
      <c r="Q7709" s="1" t="s">
        <v>39075</v>
      </c>
      <c r="R7709" s="1"/>
      <c r="S7709" s="1"/>
      <c r="T7709" s="1"/>
      <c r="U7709" s="1"/>
      <c r="V7709" s="1"/>
      <c r="W7709" s="1"/>
      <c r="X7709" s="1"/>
      <c r="Y7709" s="1"/>
      <c r="Z7709" s="1"/>
      <c r="AA7709" s="1"/>
      <c r="AB7709" s="1"/>
      <c r="AC7709" s="1"/>
      <c r="AD7709" s="1"/>
      <c r="AE7709" s="1"/>
      <c r="AF7709" s="1"/>
    </row>
    <row r="7710">
      <c r="A7710" s="1" t="s">
        <v>39076</v>
      </c>
      <c r="B7710" s="8"/>
      <c r="C7710" s="8" t="s">
        <v>474</v>
      </c>
      <c r="D7710" s="2" t="s">
        <v>475</v>
      </c>
      <c r="E7710" s="9"/>
      <c r="F7710" s="4" t="b">
        <v>1</v>
      </c>
      <c r="G7710" s="2" t="s">
        <v>39076</v>
      </c>
      <c r="H7710" s="1"/>
      <c r="I7710" s="1" t="s">
        <v>39077</v>
      </c>
      <c r="J7710" s="1" t="s">
        <v>39076</v>
      </c>
      <c r="K7710" s="1"/>
      <c r="L7710" s="1"/>
      <c r="M7710" s="1"/>
      <c r="N7710" s="1"/>
      <c r="O7710" s="1"/>
      <c r="P7710" s="1" t="s">
        <v>873</v>
      </c>
      <c r="Q7710" s="1" t="s">
        <v>39078</v>
      </c>
      <c r="R7710" s="1"/>
      <c r="S7710" s="1"/>
      <c r="T7710" s="2" t="s">
        <v>39079</v>
      </c>
      <c r="U7710" s="1"/>
      <c r="V7710" s="1"/>
      <c r="W7710" s="1"/>
      <c r="X7710" s="1"/>
      <c r="Y7710" s="1"/>
      <c r="Z7710" s="1"/>
      <c r="AA7710" s="1"/>
      <c r="AB7710" s="1"/>
      <c r="AC7710" s="1"/>
      <c r="AD7710" s="1"/>
      <c r="AE7710" s="1"/>
      <c r="AF7710" s="1"/>
    </row>
    <row r="7711">
      <c r="A7711" s="1" t="s">
        <v>39080</v>
      </c>
      <c r="B7711" s="5"/>
      <c r="C7711" s="5" t="s">
        <v>463</v>
      </c>
      <c r="D7711" s="1" t="s">
        <v>523</v>
      </c>
      <c r="E7711" s="7"/>
      <c r="F7711" s="11" t="b">
        <v>0</v>
      </c>
      <c r="G7711" s="2" t="s">
        <v>39081</v>
      </c>
      <c r="H7711" s="1"/>
      <c r="I7711" s="1" t="s">
        <v>39082</v>
      </c>
      <c r="J7711" s="2" t="s">
        <v>39083</v>
      </c>
      <c r="K7711" s="2"/>
      <c r="L7711" s="1"/>
      <c r="M7711" s="1"/>
      <c r="N7711" s="1"/>
      <c r="O7711" s="1"/>
      <c r="P7711" s="1"/>
      <c r="Q7711" s="1" t="s">
        <v>39084</v>
      </c>
      <c r="R7711" s="1"/>
      <c r="S7711" s="1"/>
      <c r="T7711" s="1"/>
      <c r="U7711" s="1"/>
      <c r="V7711" s="1"/>
      <c r="W7711" s="1"/>
      <c r="X7711" s="1"/>
      <c r="Y7711" s="1"/>
      <c r="Z7711" s="1"/>
      <c r="AA7711" s="1"/>
      <c r="AB7711" s="1"/>
      <c r="AC7711" s="1"/>
      <c r="AD7711" s="1"/>
      <c r="AE7711" s="1"/>
      <c r="AF7711" s="1"/>
    </row>
    <row r="7712">
      <c r="A7712" s="1" t="s">
        <v>39085</v>
      </c>
      <c r="B7712" s="5"/>
      <c r="C7712" s="5" t="s">
        <v>463</v>
      </c>
      <c r="D7712" s="2" t="s">
        <v>102</v>
      </c>
      <c r="E7712" s="9"/>
      <c r="F7712" s="11" t="b">
        <v>0</v>
      </c>
      <c r="G7712" s="2" t="s">
        <v>39081</v>
      </c>
      <c r="H7712" s="1"/>
      <c r="I7712" s="1" t="s">
        <v>39086</v>
      </c>
      <c r="J7712" s="2" t="s">
        <v>39087</v>
      </c>
      <c r="K7712" s="2"/>
      <c r="L7712" s="1"/>
      <c r="M7712" s="1"/>
      <c r="N7712" s="1"/>
      <c r="O7712" s="1"/>
      <c r="P7712" s="1"/>
      <c r="Q7712" s="1" t="s">
        <v>39088</v>
      </c>
      <c r="R7712" s="1"/>
      <c r="S7712" s="1"/>
      <c r="T7712" s="1"/>
      <c r="U7712" s="1"/>
      <c r="V7712" s="1"/>
      <c r="W7712" s="1"/>
      <c r="X7712" s="1"/>
      <c r="Y7712" s="1"/>
      <c r="Z7712" s="1"/>
      <c r="AA7712" s="1"/>
      <c r="AB7712" s="1"/>
      <c r="AC7712" s="1"/>
      <c r="AD7712" s="1"/>
      <c r="AE7712" s="1"/>
      <c r="AF7712" s="1"/>
    </row>
    <row r="7713">
      <c r="A7713" s="1" t="s">
        <v>39089</v>
      </c>
      <c r="B7713" s="5"/>
      <c r="C7713" s="5" t="s">
        <v>428</v>
      </c>
      <c r="D7713" s="1" t="s">
        <v>1477</v>
      </c>
      <c r="E7713" s="7"/>
      <c r="F7713" s="4" t="b">
        <v>1</v>
      </c>
      <c r="G7713" s="2" t="s">
        <v>39090</v>
      </c>
      <c r="H7713" s="1"/>
      <c r="I7713" s="1" t="s">
        <v>39091</v>
      </c>
      <c r="J7713" s="1" t="s">
        <v>39092</v>
      </c>
      <c r="K7713" s="1"/>
      <c r="L7713" s="1"/>
      <c r="M7713" s="1"/>
      <c r="N7713" s="1"/>
      <c r="O7713" s="1"/>
      <c r="P7713" s="1"/>
      <c r="Q7713" s="2" t="s">
        <v>39093</v>
      </c>
      <c r="R7713" s="1"/>
      <c r="S7713" s="1"/>
      <c r="T7713" s="1"/>
      <c r="U7713" s="1"/>
      <c r="V7713" s="1"/>
      <c r="W7713" s="1"/>
      <c r="X7713" s="1"/>
      <c r="Y7713" s="1"/>
      <c r="Z7713" s="1"/>
      <c r="AA7713" s="1"/>
      <c r="AB7713" s="1"/>
      <c r="AC7713" s="1"/>
      <c r="AD7713" s="1"/>
      <c r="AE7713" s="1"/>
      <c r="AF7713" s="1"/>
    </row>
    <row r="7714">
      <c r="A7714" s="2" t="s">
        <v>39094</v>
      </c>
      <c r="B7714" s="8"/>
      <c r="C7714" s="8" t="s">
        <v>428</v>
      </c>
      <c r="D7714" s="2" t="s">
        <v>102</v>
      </c>
      <c r="E7714" s="9"/>
      <c r="F7714" s="4" t="b">
        <v>1</v>
      </c>
      <c r="G7714" s="2" t="s">
        <v>39095</v>
      </c>
      <c r="H7714" s="1"/>
      <c r="I7714" s="2" t="s">
        <v>39096</v>
      </c>
      <c r="J7714" s="2" t="s">
        <v>39097</v>
      </c>
      <c r="K7714" s="2"/>
      <c r="L7714" s="1"/>
      <c r="M7714" s="1"/>
      <c r="N7714" s="1"/>
      <c r="O7714" s="1"/>
      <c r="P7714" s="2" t="s">
        <v>3563</v>
      </c>
      <c r="Q7714" s="2" t="s">
        <v>39098</v>
      </c>
      <c r="R7714" s="1"/>
      <c r="S7714" s="1"/>
      <c r="T7714" s="1"/>
      <c r="U7714" s="1"/>
      <c r="V7714" s="1"/>
      <c r="W7714" s="1"/>
      <c r="X7714" s="1"/>
      <c r="Y7714" s="1"/>
      <c r="Z7714" s="1"/>
      <c r="AA7714" s="1"/>
      <c r="AB7714" s="1"/>
      <c r="AC7714" s="1"/>
      <c r="AD7714" s="1"/>
      <c r="AE7714" s="1"/>
      <c r="AF7714" s="1"/>
    </row>
    <row r="7715">
      <c r="A7715" s="1" t="s">
        <v>39099</v>
      </c>
      <c r="B7715" s="5"/>
      <c r="C7715" s="5" t="s">
        <v>428</v>
      </c>
      <c r="D7715" s="2" t="s">
        <v>102</v>
      </c>
      <c r="E7715" s="10"/>
      <c r="F7715" s="4" t="b">
        <v>1</v>
      </c>
      <c r="G7715" s="2" t="s">
        <v>39100</v>
      </c>
      <c r="H7715" s="1"/>
      <c r="I7715" s="1" t="s">
        <v>39101</v>
      </c>
      <c r="J7715" s="2" t="s">
        <v>39102</v>
      </c>
      <c r="K7715" s="2"/>
      <c r="L7715" s="1"/>
      <c r="M7715" s="1"/>
      <c r="N7715" s="1"/>
      <c r="O7715" s="1"/>
      <c r="P7715" s="2" t="s">
        <v>443</v>
      </c>
      <c r="Q7715" s="2" t="s">
        <v>39103</v>
      </c>
      <c r="R7715" s="1"/>
      <c r="S7715" s="1"/>
      <c r="T7715" s="1"/>
      <c r="U7715" s="1"/>
      <c r="V7715" s="1"/>
      <c r="W7715" s="1"/>
      <c r="X7715" s="1"/>
      <c r="Y7715" s="1"/>
      <c r="Z7715" s="1"/>
      <c r="AA7715" s="1"/>
      <c r="AB7715" s="1"/>
      <c r="AC7715" s="1"/>
      <c r="AD7715" s="1"/>
      <c r="AE7715" s="1"/>
      <c r="AF7715" s="1"/>
    </row>
    <row r="7716">
      <c r="A7716" s="1" t="s">
        <v>39104</v>
      </c>
      <c r="B7716" s="8"/>
      <c r="C7716" s="8" t="s">
        <v>474</v>
      </c>
      <c r="D7716" s="2" t="s">
        <v>475</v>
      </c>
      <c r="E7716" s="9"/>
      <c r="F7716" s="4" t="b">
        <v>1</v>
      </c>
      <c r="G7716" s="2" t="s">
        <v>39105</v>
      </c>
      <c r="H7716" s="1"/>
      <c r="I7716" s="1" t="s">
        <v>39106</v>
      </c>
      <c r="J7716" s="1" t="s">
        <v>39107</v>
      </c>
      <c r="K7716" s="1"/>
      <c r="L7716" s="1"/>
      <c r="M7716" s="1"/>
      <c r="N7716" s="1"/>
      <c r="O7716" s="1"/>
      <c r="P7716" s="1" t="s">
        <v>873</v>
      </c>
      <c r="Q7716" s="1" t="s">
        <v>39108</v>
      </c>
      <c r="R7716" s="1"/>
      <c r="S7716" s="1"/>
      <c r="T7716" s="2" t="s">
        <v>39109</v>
      </c>
      <c r="U7716" s="1"/>
      <c r="V7716" s="1"/>
      <c r="W7716" s="1"/>
      <c r="X7716" s="1"/>
      <c r="Y7716" s="1"/>
      <c r="Z7716" s="1"/>
      <c r="AA7716" s="1"/>
      <c r="AB7716" s="1"/>
      <c r="AC7716" s="1"/>
      <c r="AD7716" s="1"/>
      <c r="AE7716" s="1"/>
      <c r="AF7716" s="1"/>
    </row>
    <row r="7717">
      <c r="A7717" s="1" t="s">
        <v>39110</v>
      </c>
      <c r="B7717" s="5"/>
      <c r="C7717" s="5" t="s">
        <v>463</v>
      </c>
      <c r="D7717" s="1" t="s">
        <v>523</v>
      </c>
      <c r="E7717" s="7"/>
      <c r="F7717" s="11" t="b">
        <v>0</v>
      </c>
      <c r="G7717" s="2" t="s">
        <v>39111</v>
      </c>
      <c r="H7717" s="1"/>
      <c r="I7717" s="1" t="s">
        <v>39112</v>
      </c>
      <c r="J7717" s="2" t="s">
        <v>39113</v>
      </c>
      <c r="K7717" s="2"/>
      <c r="L7717" s="1"/>
      <c r="M7717" s="1"/>
      <c r="N7717" s="1"/>
      <c r="O7717" s="1"/>
      <c r="P7717" s="1"/>
      <c r="Q7717" s="1" t="s">
        <v>39114</v>
      </c>
      <c r="R7717" s="1"/>
      <c r="S7717" s="1"/>
      <c r="T7717" s="1"/>
      <c r="U7717" s="1"/>
      <c r="V7717" s="1"/>
      <c r="W7717" s="1"/>
      <c r="X7717" s="1"/>
      <c r="Y7717" s="1"/>
      <c r="Z7717" s="1"/>
      <c r="AA7717" s="1"/>
      <c r="AB7717" s="1"/>
      <c r="AC7717" s="1"/>
      <c r="AD7717" s="1"/>
      <c r="AE7717" s="1"/>
      <c r="AF7717" s="1"/>
    </row>
    <row r="7718">
      <c r="A7718" s="1" t="s">
        <v>39115</v>
      </c>
      <c r="B7718" s="5"/>
      <c r="C7718" s="5" t="s">
        <v>463</v>
      </c>
      <c r="D7718" s="2" t="s">
        <v>102</v>
      </c>
      <c r="E7718" s="9"/>
      <c r="F7718" s="11" t="b">
        <v>0</v>
      </c>
      <c r="G7718" s="2" t="s">
        <v>39116</v>
      </c>
      <c r="H7718" s="1"/>
      <c r="I7718" s="1" t="s">
        <v>39117</v>
      </c>
      <c r="J7718" s="2" t="s">
        <v>39118</v>
      </c>
      <c r="K7718" s="2"/>
      <c r="L7718" s="1"/>
      <c r="M7718" s="1"/>
      <c r="N7718" s="1"/>
      <c r="O7718" s="1"/>
      <c r="P7718" s="1" t="s">
        <v>913</v>
      </c>
      <c r="Q7718" s="1" t="s">
        <v>39119</v>
      </c>
      <c r="R7718" s="1"/>
      <c r="S7718" s="1"/>
      <c r="T7718" s="1"/>
      <c r="U7718" s="1"/>
      <c r="V7718" s="1"/>
      <c r="W7718" s="1"/>
      <c r="X7718" s="1"/>
      <c r="Y7718" s="1"/>
      <c r="Z7718" s="1"/>
      <c r="AA7718" s="1"/>
      <c r="AB7718" s="1"/>
      <c r="AC7718" s="1"/>
      <c r="AD7718" s="1"/>
      <c r="AE7718" s="1"/>
      <c r="AF7718" s="1"/>
    </row>
    <row r="7719">
      <c r="A7719" s="1" t="s">
        <v>39120</v>
      </c>
      <c r="B7719" s="5"/>
      <c r="C7719" s="5" t="s">
        <v>463</v>
      </c>
      <c r="D7719" s="2" t="s">
        <v>102</v>
      </c>
      <c r="E7719" s="10"/>
      <c r="F7719" s="11" t="b">
        <v>0</v>
      </c>
      <c r="G7719" s="2" t="s">
        <v>39121</v>
      </c>
      <c r="H7719" s="1"/>
      <c r="I7719" s="1" t="s">
        <v>39122</v>
      </c>
      <c r="J7719" s="2" t="s">
        <v>39123</v>
      </c>
      <c r="K7719" s="2"/>
      <c r="L7719" s="1"/>
      <c r="M7719" s="1"/>
      <c r="N7719" s="1"/>
      <c r="O7719" s="1"/>
      <c r="P7719" s="1"/>
      <c r="Q7719" s="1" t="s">
        <v>39124</v>
      </c>
      <c r="R7719" s="1"/>
      <c r="S7719" s="1"/>
      <c r="T7719" s="1"/>
      <c r="U7719" s="1"/>
      <c r="V7719" s="1"/>
      <c r="W7719" s="1"/>
      <c r="X7719" s="1"/>
      <c r="Y7719" s="1"/>
      <c r="Z7719" s="1"/>
      <c r="AA7719" s="1"/>
      <c r="AB7719" s="1"/>
      <c r="AC7719" s="1"/>
      <c r="AD7719" s="1"/>
      <c r="AE7719" s="1"/>
      <c r="AF7719" s="1"/>
    </row>
    <row r="7720">
      <c r="A7720" s="1" t="s">
        <v>39125</v>
      </c>
      <c r="B7720" s="5"/>
      <c r="C7720" s="5" t="s">
        <v>428</v>
      </c>
      <c r="D7720" s="2" t="s">
        <v>102</v>
      </c>
      <c r="E7720" s="9"/>
      <c r="F7720" s="4" t="b">
        <v>1</v>
      </c>
      <c r="G7720" s="2" t="s">
        <v>39126</v>
      </c>
      <c r="H7720" s="1"/>
      <c r="I7720" s="1" t="s">
        <v>39127</v>
      </c>
      <c r="J7720" s="1" t="s">
        <v>39128</v>
      </c>
      <c r="K7720" s="1"/>
      <c r="L7720" s="1"/>
      <c r="M7720" s="1"/>
      <c r="N7720" s="1"/>
      <c r="O7720" s="1"/>
      <c r="P7720" s="2" t="s">
        <v>3961</v>
      </c>
      <c r="Q7720" s="1" t="s">
        <v>39129</v>
      </c>
      <c r="R7720" s="1"/>
      <c r="S7720" s="1"/>
      <c r="T7720" s="1"/>
      <c r="U7720" s="1"/>
      <c r="V7720" s="1"/>
      <c r="W7720" s="1"/>
      <c r="X7720" s="1"/>
      <c r="Y7720" s="1"/>
      <c r="Z7720" s="1"/>
      <c r="AA7720" s="1"/>
      <c r="AB7720" s="1"/>
      <c r="AC7720" s="1"/>
      <c r="AD7720" s="1"/>
      <c r="AE7720" s="1"/>
      <c r="AF7720" s="1"/>
    </row>
    <row r="7721">
      <c r="A7721" s="2" t="s">
        <v>39130</v>
      </c>
      <c r="B7721" s="8"/>
      <c r="C7721" s="8" t="s">
        <v>428</v>
      </c>
      <c r="D7721" s="2" t="s">
        <v>539</v>
      </c>
      <c r="E7721" s="10"/>
      <c r="F7721" s="11" t="b">
        <v>0</v>
      </c>
      <c r="G7721" s="2" t="s">
        <v>39131</v>
      </c>
      <c r="H7721" s="1"/>
      <c r="I7721" s="2" t="s">
        <v>39132</v>
      </c>
      <c r="J7721" s="2" t="s">
        <v>39133</v>
      </c>
      <c r="K7721" s="1"/>
      <c r="L7721" s="1"/>
      <c r="M7721" s="1"/>
      <c r="N7721" s="1"/>
      <c r="O7721" s="1"/>
      <c r="P7721" s="2" t="s">
        <v>458</v>
      </c>
      <c r="Q7721" s="2" t="s">
        <v>39134</v>
      </c>
      <c r="R7721" s="1"/>
      <c r="S7721" s="1"/>
      <c r="T7721" s="1"/>
      <c r="U7721" s="1"/>
      <c r="V7721" s="1"/>
      <c r="W7721" s="1"/>
      <c r="X7721" s="1"/>
      <c r="Y7721" s="1"/>
      <c r="Z7721" s="1"/>
      <c r="AA7721" s="1"/>
      <c r="AB7721" s="1"/>
      <c r="AC7721" s="1"/>
      <c r="AD7721" s="1"/>
      <c r="AE7721" s="1"/>
      <c r="AF7721" s="1"/>
    </row>
    <row r="7722">
      <c r="A7722" s="1" t="s">
        <v>39135</v>
      </c>
      <c r="B7722" s="5"/>
      <c r="C7722" s="5" t="s">
        <v>428</v>
      </c>
      <c r="D7722" s="1" t="s">
        <v>2099</v>
      </c>
      <c r="E7722" s="6"/>
      <c r="F7722" s="4" t="b">
        <v>1</v>
      </c>
      <c r="G7722" s="2" t="s">
        <v>39136</v>
      </c>
      <c r="H7722" s="1"/>
      <c r="I7722" s="1" t="s">
        <v>39137</v>
      </c>
      <c r="J7722" s="2" t="s">
        <v>39138</v>
      </c>
      <c r="K7722" s="2"/>
      <c r="L7722" s="1"/>
      <c r="M7722" s="1"/>
      <c r="N7722" s="1"/>
      <c r="O7722" s="1"/>
      <c r="P7722" s="1"/>
      <c r="Q7722" s="2" t="s">
        <v>39139</v>
      </c>
      <c r="R7722" s="1"/>
      <c r="S7722" s="1"/>
      <c r="T7722" s="1"/>
      <c r="U7722" s="1"/>
      <c r="V7722" s="1"/>
      <c r="W7722" s="1"/>
      <c r="X7722" s="1"/>
      <c r="Y7722" s="1"/>
      <c r="Z7722" s="1"/>
      <c r="AA7722" s="1"/>
      <c r="AB7722" s="1"/>
      <c r="AC7722" s="1"/>
      <c r="AD7722" s="1"/>
      <c r="AE7722" s="1"/>
      <c r="AF7722" s="1"/>
    </row>
    <row r="7723">
      <c r="A7723" s="1" t="s">
        <v>39140</v>
      </c>
      <c r="B7723" s="5"/>
      <c r="C7723" s="5" t="s">
        <v>22</v>
      </c>
      <c r="D7723" s="1" t="s">
        <v>1396</v>
      </c>
      <c r="E7723" s="7"/>
      <c r="F7723" s="4" t="b">
        <v>1</v>
      </c>
      <c r="G7723" s="2" t="s">
        <v>39141</v>
      </c>
      <c r="H7723" s="1"/>
      <c r="I7723" s="1" t="s">
        <v>39142</v>
      </c>
      <c r="J7723" s="2" t="s">
        <v>39143</v>
      </c>
      <c r="K7723" s="2"/>
      <c r="L7723" s="1"/>
      <c r="M7723" s="1"/>
      <c r="N7723" s="1"/>
      <c r="O7723" s="1"/>
      <c r="P7723" s="1"/>
      <c r="Q7723" s="2" t="s">
        <v>39144</v>
      </c>
      <c r="R7723" s="1"/>
      <c r="S7723" s="1"/>
      <c r="T7723" s="1"/>
      <c r="U7723" s="1"/>
      <c r="V7723" s="1"/>
      <c r="W7723" s="1"/>
      <c r="X7723" s="1"/>
      <c r="Y7723" s="1"/>
      <c r="Z7723" s="1"/>
      <c r="AA7723" s="1"/>
      <c r="AB7723" s="1"/>
      <c r="AC7723" s="1"/>
      <c r="AD7723" s="1"/>
      <c r="AE7723" s="1"/>
      <c r="AF7723" s="1"/>
    </row>
    <row r="7724">
      <c r="A7724" s="2" t="s">
        <v>39145</v>
      </c>
      <c r="B7724" s="8"/>
      <c r="C7724" s="8" t="s">
        <v>463</v>
      </c>
      <c r="D7724" s="2" t="s">
        <v>102</v>
      </c>
      <c r="E7724" s="6"/>
      <c r="F7724" s="11" t="b">
        <v>0</v>
      </c>
      <c r="G7724" s="2" t="s">
        <v>39146</v>
      </c>
      <c r="H7724" s="1"/>
      <c r="I7724" s="2" t="s">
        <v>39147</v>
      </c>
      <c r="J7724" s="2" t="s">
        <v>39148</v>
      </c>
      <c r="K7724" s="1"/>
      <c r="L7724" s="1"/>
      <c r="M7724" s="1"/>
      <c r="N7724" s="1"/>
      <c r="O7724" s="1"/>
      <c r="P7724" s="1"/>
      <c r="Q7724" s="2" t="s">
        <v>39149</v>
      </c>
      <c r="R7724" s="1"/>
      <c r="S7724" s="1"/>
      <c r="T7724" s="1"/>
      <c r="U7724" s="1"/>
      <c r="V7724" s="1"/>
      <c r="W7724" s="1"/>
      <c r="X7724" s="1"/>
      <c r="Y7724" s="1"/>
      <c r="Z7724" s="1"/>
      <c r="AA7724" s="1"/>
      <c r="AB7724" s="1"/>
      <c r="AC7724" s="1"/>
      <c r="AD7724" s="1"/>
      <c r="AE7724" s="1"/>
      <c r="AF7724" s="1"/>
    </row>
    <row r="7725">
      <c r="A7725" s="1" t="s">
        <v>39150</v>
      </c>
      <c r="B7725" s="5"/>
      <c r="C7725" s="5" t="s">
        <v>463</v>
      </c>
      <c r="D7725" s="2" t="s">
        <v>464</v>
      </c>
      <c r="E7725" s="10"/>
      <c r="F7725" s="11" t="b">
        <v>0</v>
      </c>
      <c r="G7725" s="2" t="s">
        <v>39151</v>
      </c>
      <c r="H7725" s="1"/>
      <c r="I7725" s="2" t="s">
        <v>39152</v>
      </c>
      <c r="J7725" s="1" t="s">
        <v>39153</v>
      </c>
      <c r="K7725" s="1"/>
      <c r="L7725" s="1"/>
      <c r="M7725" s="1"/>
      <c r="N7725" s="1"/>
      <c r="O7725" s="1"/>
      <c r="P7725" s="1"/>
      <c r="Q7725" s="1" t="s">
        <v>39154</v>
      </c>
      <c r="R7725" s="1"/>
      <c r="S7725" s="1"/>
      <c r="T7725" s="1"/>
      <c r="U7725" s="1"/>
      <c r="V7725" s="1"/>
      <c r="W7725" s="1"/>
      <c r="X7725" s="1"/>
      <c r="Y7725" s="1"/>
      <c r="Z7725" s="1"/>
      <c r="AA7725" s="1"/>
      <c r="AB7725" s="1"/>
      <c r="AC7725" s="1"/>
      <c r="AD7725" s="1"/>
      <c r="AE7725" s="1"/>
      <c r="AF7725" s="1"/>
    </row>
    <row r="7726">
      <c r="A7726" s="1" t="s">
        <v>39155</v>
      </c>
      <c r="B7726" s="5"/>
      <c r="C7726" s="5" t="s">
        <v>463</v>
      </c>
      <c r="D7726" s="1" t="s">
        <v>523</v>
      </c>
      <c r="E7726" s="6"/>
      <c r="F7726" s="11" t="b">
        <v>0</v>
      </c>
      <c r="G7726" s="2" t="s">
        <v>39156</v>
      </c>
      <c r="H7726" s="1"/>
      <c r="I7726" s="2" t="s">
        <v>39157</v>
      </c>
      <c r="J7726" s="2" t="s">
        <v>39158</v>
      </c>
      <c r="K7726" s="2"/>
      <c r="L7726" s="1"/>
      <c r="M7726" s="1"/>
      <c r="N7726" s="1"/>
      <c r="O7726" s="1"/>
      <c r="P7726" s="1"/>
      <c r="Q7726" s="1" t="s">
        <v>39159</v>
      </c>
      <c r="R7726" s="1"/>
      <c r="S7726" s="1"/>
      <c r="T7726" s="1"/>
      <c r="U7726" s="1"/>
      <c r="V7726" s="1"/>
      <c r="W7726" s="1"/>
      <c r="X7726" s="1"/>
      <c r="Y7726" s="1"/>
      <c r="Z7726" s="1"/>
      <c r="AA7726" s="1"/>
      <c r="AB7726" s="1"/>
      <c r="AC7726" s="1"/>
      <c r="AD7726" s="1"/>
      <c r="AE7726" s="1"/>
      <c r="AF7726" s="1"/>
    </row>
    <row r="7727">
      <c r="A7727" s="1" t="s">
        <v>39160</v>
      </c>
      <c r="B7727" s="5"/>
      <c r="C7727" s="5" t="s">
        <v>463</v>
      </c>
      <c r="D7727" s="1" t="s">
        <v>523</v>
      </c>
      <c r="E7727" s="7"/>
      <c r="F7727" s="11" t="b">
        <v>0</v>
      </c>
      <c r="G7727" s="2" t="s">
        <v>39161</v>
      </c>
      <c r="H7727" s="1"/>
      <c r="I7727" s="2" t="s">
        <v>39162</v>
      </c>
      <c r="J7727" s="2" t="s">
        <v>39163</v>
      </c>
      <c r="K7727" s="2"/>
      <c r="L7727" s="1"/>
      <c r="M7727" s="1"/>
      <c r="N7727" s="1"/>
      <c r="O7727" s="1"/>
      <c r="P7727" s="1"/>
      <c r="Q7727" s="1" t="s">
        <v>39164</v>
      </c>
      <c r="R7727" s="1"/>
      <c r="S7727" s="1"/>
      <c r="T7727" s="1"/>
      <c r="U7727" s="1"/>
      <c r="V7727" s="1"/>
      <c r="W7727" s="1"/>
      <c r="X7727" s="1"/>
      <c r="Y7727" s="1"/>
      <c r="Z7727" s="1"/>
      <c r="AA7727" s="1"/>
      <c r="AB7727" s="1"/>
      <c r="AC7727" s="1"/>
      <c r="AD7727" s="1"/>
      <c r="AE7727" s="1"/>
      <c r="AF7727" s="1"/>
    </row>
    <row r="7728">
      <c r="A7728" s="2" t="s">
        <v>39165</v>
      </c>
      <c r="B7728" s="8"/>
      <c r="C7728" s="8" t="s">
        <v>463</v>
      </c>
      <c r="D7728" s="2" t="s">
        <v>523</v>
      </c>
      <c r="E7728" s="6"/>
      <c r="F7728" s="11" t="b">
        <v>0</v>
      </c>
      <c r="G7728" s="2" t="s">
        <v>12023</v>
      </c>
      <c r="H7728" s="1"/>
      <c r="I7728" s="2" t="s">
        <v>12024</v>
      </c>
      <c r="J7728" s="2" t="s">
        <v>12025</v>
      </c>
      <c r="K7728" s="1"/>
      <c r="L7728" s="1"/>
      <c r="M7728" s="1"/>
      <c r="N7728" s="1"/>
      <c r="O7728" s="1"/>
      <c r="P7728" s="1"/>
      <c r="Q7728" s="2" t="s">
        <v>39166</v>
      </c>
      <c r="R7728" s="1"/>
      <c r="S7728" s="1"/>
      <c r="T7728" s="1"/>
      <c r="U7728" s="1"/>
      <c r="V7728" s="1"/>
      <c r="W7728" s="1"/>
      <c r="X7728" s="1"/>
      <c r="Y7728" s="1"/>
      <c r="Z7728" s="1"/>
      <c r="AA7728" s="1"/>
      <c r="AB7728" s="1"/>
      <c r="AC7728" s="1"/>
      <c r="AD7728" s="1"/>
      <c r="AE7728" s="1"/>
      <c r="AF7728" s="1"/>
    </row>
    <row r="7729">
      <c r="A7729" s="1" t="s">
        <v>39167</v>
      </c>
      <c r="B7729" s="5"/>
      <c r="C7729" s="5" t="s">
        <v>463</v>
      </c>
      <c r="D7729" s="2" t="s">
        <v>464</v>
      </c>
      <c r="E7729" s="10"/>
      <c r="F7729" s="11" t="b">
        <v>0</v>
      </c>
      <c r="G7729" s="2" t="s">
        <v>39168</v>
      </c>
      <c r="H7729" s="1"/>
      <c r="I7729" s="2" t="s">
        <v>39169</v>
      </c>
      <c r="J7729" s="1" t="s">
        <v>39170</v>
      </c>
      <c r="K7729" s="1"/>
      <c r="L7729" s="1"/>
      <c r="M7729" s="1"/>
      <c r="N7729" s="1"/>
      <c r="O7729" s="1"/>
      <c r="P7729" s="1"/>
      <c r="Q7729" s="1" t="s">
        <v>39171</v>
      </c>
      <c r="R7729" s="1"/>
      <c r="S7729" s="1"/>
      <c r="T7729" s="1"/>
      <c r="U7729" s="1"/>
      <c r="V7729" s="1"/>
      <c r="W7729" s="1"/>
      <c r="X7729" s="1"/>
      <c r="Y7729" s="1"/>
      <c r="Z7729" s="1"/>
      <c r="AA7729" s="1"/>
      <c r="AB7729" s="1"/>
      <c r="AC7729" s="1"/>
      <c r="AD7729" s="1"/>
      <c r="AE7729" s="1"/>
      <c r="AF7729" s="1"/>
    </row>
    <row r="7730">
      <c r="A7730" s="1" t="s">
        <v>39172</v>
      </c>
      <c r="B7730" s="5"/>
      <c r="C7730" s="5" t="s">
        <v>463</v>
      </c>
      <c r="D7730" s="2" t="s">
        <v>464</v>
      </c>
      <c r="E7730" s="9"/>
      <c r="F7730" s="11" t="b">
        <v>0</v>
      </c>
      <c r="G7730" s="2" t="s">
        <v>39173</v>
      </c>
      <c r="H7730" s="1"/>
      <c r="I7730" s="2" t="s">
        <v>39174</v>
      </c>
      <c r="J7730" s="2" t="s">
        <v>39175</v>
      </c>
      <c r="K7730" s="2"/>
      <c r="L7730" s="1"/>
      <c r="M7730" s="1"/>
      <c r="N7730" s="1"/>
      <c r="O7730" s="1"/>
      <c r="P7730" s="1"/>
      <c r="Q7730" s="1" t="s">
        <v>39176</v>
      </c>
      <c r="R7730" s="1"/>
      <c r="S7730" s="1"/>
      <c r="T7730" s="1"/>
      <c r="U7730" s="1"/>
      <c r="V7730" s="1"/>
      <c r="W7730" s="1"/>
      <c r="X7730" s="1"/>
      <c r="Y7730" s="1"/>
      <c r="Z7730" s="1"/>
      <c r="AA7730" s="1"/>
      <c r="AB7730" s="1"/>
      <c r="AC7730" s="1"/>
      <c r="AD7730" s="1"/>
      <c r="AE7730" s="1"/>
      <c r="AF7730" s="1"/>
    </row>
    <row r="7731">
      <c r="A7731" s="1" t="s">
        <v>39177</v>
      </c>
      <c r="B7731" s="5"/>
      <c r="C7731" s="5" t="s">
        <v>428</v>
      </c>
      <c r="D7731" s="2" t="s">
        <v>102</v>
      </c>
      <c r="E7731" s="10"/>
      <c r="F7731" s="4" t="b">
        <v>1</v>
      </c>
      <c r="G7731" s="2" t="s">
        <v>39178</v>
      </c>
      <c r="H7731" s="1"/>
      <c r="I7731" s="1" t="s">
        <v>39179</v>
      </c>
      <c r="J7731" s="2" t="s">
        <v>39180</v>
      </c>
      <c r="K7731" s="2"/>
      <c r="L7731" s="1"/>
      <c r="M7731" s="1"/>
      <c r="N7731" s="1"/>
      <c r="O7731" s="1"/>
      <c r="P7731" s="2" t="s">
        <v>1097</v>
      </c>
      <c r="Q7731" s="1" t="s">
        <v>39181</v>
      </c>
      <c r="R7731" s="1"/>
      <c r="S7731" s="1"/>
      <c r="T7731" s="1"/>
      <c r="U7731" s="1"/>
      <c r="V7731" s="1"/>
      <c r="W7731" s="1"/>
      <c r="X7731" s="1"/>
      <c r="Y7731" s="1"/>
      <c r="Z7731" s="1"/>
      <c r="AA7731" s="1"/>
      <c r="AB7731" s="1"/>
      <c r="AC7731" s="1"/>
      <c r="AD7731" s="1"/>
      <c r="AE7731" s="1"/>
      <c r="AF7731" s="1"/>
    </row>
    <row r="7732">
      <c r="A7732" s="2" t="s">
        <v>39182</v>
      </c>
      <c r="B7732" s="8"/>
      <c r="C7732" s="8" t="s">
        <v>428</v>
      </c>
      <c r="D7732" s="2" t="s">
        <v>102</v>
      </c>
      <c r="E7732" s="6"/>
      <c r="F7732" s="11" t="b">
        <v>0</v>
      </c>
      <c r="G7732" s="2" t="s">
        <v>39183</v>
      </c>
      <c r="H7732" s="1"/>
      <c r="I7732" s="2" t="s">
        <v>39184</v>
      </c>
      <c r="J7732" s="2" t="s">
        <v>39185</v>
      </c>
      <c r="K7732" s="1"/>
      <c r="L7732" s="1"/>
      <c r="M7732" s="1"/>
      <c r="N7732" s="1"/>
      <c r="O7732" s="1"/>
      <c r="P7732" s="2" t="s">
        <v>614</v>
      </c>
      <c r="Q7732" s="2" t="s">
        <v>39186</v>
      </c>
      <c r="R7732" s="1"/>
      <c r="S7732" s="1"/>
      <c r="T7732" s="1"/>
      <c r="U7732" s="1"/>
      <c r="V7732" s="1"/>
      <c r="W7732" s="1"/>
      <c r="X7732" s="1"/>
      <c r="Y7732" s="1"/>
      <c r="Z7732" s="1"/>
      <c r="AA7732" s="1"/>
      <c r="AB7732" s="1"/>
      <c r="AC7732" s="1"/>
      <c r="AD7732" s="1"/>
      <c r="AE7732" s="1"/>
      <c r="AF7732" s="1"/>
    </row>
    <row r="7733">
      <c r="A7733" s="1" t="s">
        <v>39187</v>
      </c>
      <c r="B7733" s="5"/>
      <c r="C7733" s="5" t="s">
        <v>463</v>
      </c>
      <c r="D7733" s="2" t="s">
        <v>1156</v>
      </c>
      <c r="E7733" s="10"/>
      <c r="F7733" s="11" t="b">
        <v>0</v>
      </c>
      <c r="G7733" s="2" t="s">
        <v>39188</v>
      </c>
      <c r="H7733" s="1"/>
      <c r="I7733" s="1" t="s">
        <v>39189</v>
      </c>
      <c r="J7733" s="2" t="s">
        <v>39190</v>
      </c>
      <c r="K7733" s="2"/>
      <c r="L7733" s="1"/>
      <c r="M7733" s="1"/>
      <c r="N7733" s="1"/>
      <c r="O7733" s="1"/>
      <c r="P7733" s="1"/>
      <c r="Q7733" s="1" t="s">
        <v>39191</v>
      </c>
      <c r="R7733" s="1"/>
      <c r="S7733" s="1"/>
      <c r="T7733" s="1"/>
      <c r="U7733" s="1"/>
      <c r="V7733" s="1"/>
      <c r="W7733" s="1"/>
      <c r="X7733" s="1"/>
      <c r="Y7733" s="1"/>
      <c r="Z7733" s="1"/>
      <c r="AA7733" s="1"/>
      <c r="AB7733" s="1"/>
      <c r="AC7733" s="1"/>
      <c r="AD7733" s="1"/>
      <c r="AE7733" s="1"/>
      <c r="AF7733" s="1"/>
    </row>
    <row r="7734">
      <c r="A7734" s="1" t="s">
        <v>39192</v>
      </c>
      <c r="B7734" s="5"/>
      <c r="C7734" s="5" t="s">
        <v>428</v>
      </c>
      <c r="D7734" s="1" t="s">
        <v>523</v>
      </c>
      <c r="E7734" s="6"/>
      <c r="F7734" s="4" t="b">
        <v>1</v>
      </c>
      <c r="G7734" s="2" t="s">
        <v>39193</v>
      </c>
      <c r="H7734" s="1"/>
      <c r="I7734" s="1" t="s">
        <v>39194</v>
      </c>
      <c r="J7734" s="2" t="s">
        <v>39195</v>
      </c>
      <c r="K7734" s="1"/>
      <c r="L7734" s="1"/>
      <c r="M7734" s="1"/>
      <c r="N7734" s="1"/>
      <c r="O7734" s="1"/>
      <c r="P7734" s="1"/>
      <c r="Q7734" s="2" t="s">
        <v>39196</v>
      </c>
      <c r="R7734" s="1"/>
      <c r="S7734" s="1"/>
      <c r="T7734" s="1"/>
      <c r="U7734" s="1"/>
      <c r="V7734" s="1"/>
      <c r="W7734" s="1"/>
      <c r="X7734" s="1"/>
      <c r="Y7734" s="1"/>
      <c r="Z7734" s="1"/>
      <c r="AA7734" s="1"/>
      <c r="AB7734" s="1"/>
      <c r="AC7734" s="1"/>
      <c r="AD7734" s="1"/>
      <c r="AE7734" s="1"/>
      <c r="AF7734" s="1"/>
    </row>
    <row r="7735">
      <c r="A7735" s="1" t="s">
        <v>39197</v>
      </c>
      <c r="B7735" s="5"/>
      <c r="C7735" s="5" t="s">
        <v>428</v>
      </c>
      <c r="D7735" s="2" t="s">
        <v>6360</v>
      </c>
      <c r="E7735" s="10"/>
      <c r="F7735" s="4" t="b">
        <v>1</v>
      </c>
      <c r="G7735" s="2" t="s">
        <v>39198</v>
      </c>
      <c r="H7735" s="1"/>
      <c r="I7735" s="1" t="s">
        <v>39199</v>
      </c>
      <c r="J7735" s="2" t="s">
        <v>39200</v>
      </c>
      <c r="K7735" s="2"/>
      <c r="L7735" s="2" t="s">
        <v>39201</v>
      </c>
      <c r="M7735" s="1"/>
      <c r="N7735" s="1"/>
      <c r="O7735" s="1"/>
      <c r="P7735" s="1"/>
      <c r="Q7735" s="2" t="s">
        <v>39202</v>
      </c>
      <c r="R7735" s="1"/>
      <c r="S7735" s="1"/>
      <c r="T7735" s="1"/>
      <c r="U7735" s="1"/>
      <c r="V7735" s="1"/>
      <c r="W7735" s="1"/>
      <c r="X7735" s="1"/>
      <c r="Y7735" s="1"/>
      <c r="Z7735" s="1"/>
      <c r="AA7735" s="1"/>
      <c r="AB7735" s="1"/>
      <c r="AC7735" s="1"/>
      <c r="AD7735" s="1"/>
      <c r="AE7735" s="1"/>
      <c r="AF7735" s="1"/>
    </row>
    <row r="7736">
      <c r="A7736" s="1" t="s">
        <v>39203</v>
      </c>
      <c r="B7736" s="8"/>
      <c r="C7736" s="8" t="s">
        <v>361</v>
      </c>
      <c r="D7736" s="2" t="s">
        <v>102</v>
      </c>
      <c r="E7736" s="9"/>
      <c r="F7736" s="11" t="b">
        <v>0</v>
      </c>
      <c r="G7736" s="2" t="s">
        <v>39204</v>
      </c>
      <c r="H7736" s="1"/>
      <c r="I7736" s="2" t="s">
        <v>39205</v>
      </c>
      <c r="J7736" s="2" t="s">
        <v>39206</v>
      </c>
      <c r="K7736" s="2"/>
      <c r="L7736" s="1"/>
      <c r="M7736" s="1"/>
      <c r="N7736" s="1"/>
      <c r="O7736" s="1"/>
      <c r="P7736" s="1"/>
      <c r="Q7736" s="1" t="s">
        <v>39207</v>
      </c>
      <c r="R7736" s="1"/>
      <c r="S7736" s="1"/>
      <c r="T7736" s="1"/>
      <c r="U7736" s="1"/>
      <c r="V7736" s="1"/>
      <c r="W7736" s="1"/>
      <c r="X7736" s="1"/>
      <c r="Y7736" s="1"/>
      <c r="Z7736" s="1"/>
      <c r="AA7736" s="1"/>
      <c r="AB7736" s="1"/>
      <c r="AC7736" s="1"/>
      <c r="AD7736" s="1"/>
      <c r="AE7736" s="1"/>
      <c r="AF7736" s="1"/>
    </row>
    <row r="7737">
      <c r="A7737" s="1" t="s">
        <v>39208</v>
      </c>
      <c r="B7737" s="8"/>
      <c r="C7737" s="8" t="s">
        <v>361</v>
      </c>
      <c r="D7737" s="2" t="s">
        <v>102</v>
      </c>
      <c r="E7737" s="10"/>
      <c r="F7737" s="11" t="b">
        <v>0</v>
      </c>
      <c r="G7737" s="2" t="s">
        <v>39209</v>
      </c>
      <c r="H7737" s="1"/>
      <c r="I7737" s="2" t="s">
        <v>6699</v>
      </c>
      <c r="J7737" s="2" t="s">
        <v>39210</v>
      </c>
      <c r="K7737" s="2"/>
      <c r="L7737" s="1"/>
      <c r="M7737" s="1"/>
      <c r="N7737" s="1"/>
      <c r="O7737" s="1"/>
      <c r="P7737" s="1"/>
      <c r="Q7737" s="1" t="s">
        <v>39211</v>
      </c>
      <c r="R7737" s="1"/>
      <c r="S7737" s="1"/>
      <c r="T7737" s="1"/>
      <c r="U7737" s="1"/>
      <c r="V7737" s="1"/>
      <c r="W7737" s="1"/>
      <c r="X7737" s="1"/>
      <c r="Y7737" s="1"/>
      <c r="Z7737" s="1"/>
      <c r="AA7737" s="1"/>
      <c r="AB7737" s="1"/>
      <c r="AC7737" s="1"/>
      <c r="AD7737" s="1"/>
      <c r="AE7737" s="1"/>
      <c r="AF7737" s="1"/>
    </row>
    <row r="7738">
      <c r="A7738" s="1" t="s">
        <v>39212</v>
      </c>
      <c r="B7738" s="8"/>
      <c r="C7738" s="8" t="s">
        <v>361</v>
      </c>
      <c r="D7738" s="2" t="s">
        <v>102</v>
      </c>
      <c r="E7738" s="9"/>
      <c r="F7738" s="11" t="b">
        <v>0</v>
      </c>
      <c r="G7738" s="2" t="s">
        <v>39213</v>
      </c>
      <c r="H7738" s="1"/>
      <c r="I7738" s="2" t="s">
        <v>8444</v>
      </c>
      <c r="J7738" s="2" t="s">
        <v>39214</v>
      </c>
      <c r="K7738" s="2"/>
      <c r="L7738" s="1"/>
      <c r="M7738" s="1"/>
      <c r="N7738" s="1"/>
      <c r="O7738" s="1"/>
      <c r="P7738" s="1"/>
      <c r="Q7738" s="1" t="s">
        <v>39215</v>
      </c>
      <c r="R7738" s="1"/>
      <c r="S7738" s="1"/>
      <c r="T7738" s="1"/>
      <c r="U7738" s="1"/>
      <c r="V7738" s="1"/>
      <c r="W7738" s="1"/>
      <c r="X7738" s="1"/>
      <c r="Y7738" s="1"/>
      <c r="Z7738" s="1"/>
      <c r="AA7738" s="1"/>
      <c r="AB7738" s="1"/>
      <c r="AC7738" s="1"/>
      <c r="AD7738" s="1"/>
      <c r="AE7738" s="1"/>
      <c r="AF7738" s="1"/>
    </row>
    <row r="7739">
      <c r="A7739" s="1" t="s">
        <v>39216</v>
      </c>
      <c r="B7739" s="8"/>
      <c r="C7739" s="8" t="s">
        <v>361</v>
      </c>
      <c r="D7739" s="2" t="s">
        <v>102</v>
      </c>
      <c r="E7739" s="10"/>
      <c r="F7739" s="11" t="b">
        <v>0</v>
      </c>
      <c r="G7739" s="2" t="s">
        <v>39217</v>
      </c>
      <c r="H7739" s="1"/>
      <c r="I7739" s="2" t="s">
        <v>39218</v>
      </c>
      <c r="J7739" s="2" t="s">
        <v>39219</v>
      </c>
      <c r="K7739" s="2"/>
      <c r="L7739" s="1"/>
      <c r="M7739" s="1"/>
      <c r="N7739" s="1"/>
      <c r="O7739" s="1"/>
      <c r="P7739" s="1"/>
      <c r="Q7739" s="1" t="s">
        <v>39220</v>
      </c>
      <c r="R7739" s="1"/>
      <c r="S7739" s="1"/>
      <c r="T7739" s="1"/>
      <c r="U7739" s="1"/>
      <c r="V7739" s="1"/>
      <c r="W7739" s="1"/>
      <c r="X7739" s="1"/>
      <c r="Y7739" s="1"/>
      <c r="Z7739" s="1"/>
      <c r="AA7739" s="1"/>
      <c r="AB7739" s="1"/>
      <c r="AC7739" s="1"/>
      <c r="AD7739" s="1"/>
      <c r="AE7739" s="1"/>
      <c r="AF7739" s="1"/>
    </row>
    <row r="7740">
      <c r="A7740" s="1" t="s">
        <v>39221</v>
      </c>
      <c r="B7740" s="8"/>
      <c r="C7740" s="8" t="s">
        <v>361</v>
      </c>
      <c r="D7740" s="2" t="s">
        <v>102</v>
      </c>
      <c r="E7740" s="9"/>
      <c r="F7740" s="11" t="b">
        <v>0</v>
      </c>
      <c r="G7740" s="2" t="s">
        <v>39222</v>
      </c>
      <c r="H7740" s="1"/>
      <c r="I7740" s="2" t="s">
        <v>39223</v>
      </c>
      <c r="J7740" s="2" t="s">
        <v>39224</v>
      </c>
      <c r="K7740" s="2"/>
      <c r="L7740" s="1"/>
      <c r="M7740" s="1"/>
      <c r="N7740" s="1"/>
      <c r="O7740" s="1"/>
      <c r="P7740" s="1"/>
      <c r="Q7740" s="1" t="s">
        <v>39225</v>
      </c>
      <c r="R7740" s="1"/>
      <c r="S7740" s="1"/>
      <c r="T7740" s="1"/>
      <c r="U7740" s="1"/>
      <c r="V7740" s="1"/>
      <c r="W7740" s="1"/>
      <c r="X7740" s="1"/>
      <c r="Y7740" s="1"/>
      <c r="Z7740" s="1"/>
      <c r="AA7740" s="1"/>
      <c r="AB7740" s="1"/>
      <c r="AC7740" s="1"/>
      <c r="AD7740" s="1"/>
      <c r="AE7740" s="1"/>
      <c r="AF7740" s="1"/>
    </row>
    <row r="7741">
      <c r="A7741" s="1" t="s">
        <v>39226</v>
      </c>
      <c r="B7741" s="8"/>
      <c r="C7741" s="8" t="s">
        <v>361</v>
      </c>
      <c r="D7741" s="2" t="s">
        <v>102</v>
      </c>
      <c r="E7741" s="10"/>
      <c r="F7741" s="11" t="b">
        <v>0</v>
      </c>
      <c r="G7741" s="2" t="s">
        <v>39227</v>
      </c>
      <c r="H7741" s="1"/>
      <c r="I7741" s="2" t="s">
        <v>39228</v>
      </c>
      <c r="J7741" s="2" t="s">
        <v>39229</v>
      </c>
      <c r="K7741" s="2"/>
      <c r="L7741" s="1"/>
      <c r="M7741" s="1"/>
      <c r="N7741" s="1"/>
      <c r="O7741" s="1"/>
      <c r="P7741" s="1"/>
      <c r="Q7741" s="1" t="s">
        <v>39230</v>
      </c>
      <c r="R7741" s="1"/>
      <c r="S7741" s="1"/>
      <c r="T7741" s="1"/>
      <c r="U7741" s="1"/>
      <c r="V7741" s="1"/>
      <c r="W7741" s="1"/>
      <c r="X7741" s="1"/>
      <c r="Y7741" s="1"/>
      <c r="Z7741" s="1"/>
      <c r="AA7741" s="1"/>
      <c r="AB7741" s="1"/>
      <c r="AC7741" s="1"/>
      <c r="AD7741" s="1"/>
      <c r="AE7741" s="1"/>
      <c r="AF7741" s="1"/>
    </row>
    <row r="7742">
      <c r="A7742" s="1" t="s">
        <v>39231</v>
      </c>
      <c r="B7742" s="8"/>
      <c r="C7742" s="8" t="s">
        <v>361</v>
      </c>
      <c r="D7742" s="2" t="s">
        <v>102</v>
      </c>
      <c r="E7742" s="9"/>
      <c r="F7742" s="11" t="b">
        <v>0</v>
      </c>
      <c r="G7742" s="2" t="s">
        <v>39232</v>
      </c>
      <c r="H7742" s="1"/>
      <c r="I7742" s="2" t="s">
        <v>39233</v>
      </c>
      <c r="J7742" s="2" t="s">
        <v>39234</v>
      </c>
      <c r="K7742" s="2"/>
      <c r="L7742" s="1"/>
      <c r="M7742" s="1"/>
      <c r="N7742" s="1"/>
      <c r="O7742" s="1"/>
      <c r="P7742" s="1"/>
      <c r="Q7742" s="1" t="s">
        <v>39235</v>
      </c>
      <c r="R7742" s="1"/>
      <c r="S7742" s="1"/>
      <c r="T7742" s="1"/>
      <c r="U7742" s="1"/>
      <c r="V7742" s="1"/>
      <c r="W7742" s="1"/>
      <c r="X7742" s="1"/>
      <c r="Y7742" s="1"/>
      <c r="Z7742" s="1"/>
      <c r="AA7742" s="1"/>
      <c r="AB7742" s="1"/>
      <c r="AC7742" s="1"/>
      <c r="AD7742" s="1"/>
      <c r="AE7742" s="1"/>
      <c r="AF7742" s="1"/>
    </row>
    <row r="7743">
      <c r="A7743" s="1" t="s">
        <v>39236</v>
      </c>
      <c r="B7743" s="8"/>
      <c r="C7743" s="8" t="s">
        <v>361</v>
      </c>
      <c r="D7743" s="2" t="s">
        <v>102</v>
      </c>
      <c r="E7743" s="10"/>
      <c r="F7743" s="11" t="b">
        <v>0</v>
      </c>
      <c r="G7743" s="2" t="s">
        <v>39237</v>
      </c>
      <c r="H7743" s="1"/>
      <c r="I7743" s="2" t="s">
        <v>39238</v>
      </c>
      <c r="J7743" s="2" t="s">
        <v>39239</v>
      </c>
      <c r="K7743" s="2"/>
      <c r="L7743" s="1"/>
      <c r="M7743" s="1"/>
      <c r="N7743" s="1"/>
      <c r="O7743" s="1"/>
      <c r="P7743" s="1"/>
      <c r="Q7743" s="1" t="s">
        <v>39240</v>
      </c>
      <c r="R7743" s="1"/>
      <c r="S7743" s="1"/>
      <c r="T7743" s="1"/>
      <c r="U7743" s="1"/>
      <c r="V7743" s="1"/>
      <c r="W7743" s="1"/>
      <c r="X7743" s="1"/>
      <c r="Y7743" s="1"/>
      <c r="Z7743" s="1"/>
      <c r="AA7743" s="1"/>
      <c r="AB7743" s="1"/>
      <c r="AC7743" s="1"/>
      <c r="AD7743" s="1"/>
      <c r="AE7743" s="1"/>
      <c r="AF7743" s="1"/>
    </row>
    <row r="7744">
      <c r="A7744" s="1" t="s">
        <v>39241</v>
      </c>
      <c r="B7744" s="8"/>
      <c r="C7744" s="8" t="s">
        <v>361</v>
      </c>
      <c r="D7744" s="2" t="s">
        <v>102</v>
      </c>
      <c r="E7744" s="9"/>
      <c r="F7744" s="11" t="b">
        <v>0</v>
      </c>
      <c r="G7744" s="2" t="s">
        <v>39242</v>
      </c>
      <c r="H7744" s="1"/>
      <c r="I7744" s="2" t="s">
        <v>39243</v>
      </c>
      <c r="J7744" s="2" t="s">
        <v>39244</v>
      </c>
      <c r="K7744" s="2"/>
      <c r="L7744" s="1"/>
      <c r="M7744" s="1"/>
      <c r="N7744" s="1"/>
      <c r="O7744" s="1"/>
      <c r="P7744" s="1"/>
      <c r="Q7744" s="1" t="s">
        <v>39245</v>
      </c>
      <c r="R7744" s="1"/>
      <c r="S7744" s="1"/>
      <c r="T7744" s="1"/>
      <c r="U7744" s="1"/>
      <c r="V7744" s="1"/>
      <c r="W7744" s="1"/>
      <c r="X7744" s="1"/>
      <c r="Y7744" s="1"/>
      <c r="Z7744" s="1"/>
      <c r="AA7744" s="1"/>
      <c r="AB7744" s="1"/>
      <c r="AC7744" s="1"/>
      <c r="AD7744" s="1"/>
      <c r="AE7744" s="1"/>
      <c r="AF7744" s="1"/>
    </row>
    <row r="7745">
      <c r="A7745" s="1" t="s">
        <v>39246</v>
      </c>
      <c r="B7745" s="8"/>
      <c r="C7745" s="8" t="s">
        <v>361</v>
      </c>
      <c r="D7745" s="2" t="s">
        <v>102</v>
      </c>
      <c r="E7745" s="10"/>
      <c r="F7745" s="11" t="b">
        <v>0</v>
      </c>
      <c r="G7745" s="2" t="s">
        <v>39247</v>
      </c>
      <c r="H7745" s="1"/>
      <c r="I7745" s="2" t="s">
        <v>39248</v>
      </c>
      <c r="J7745" s="2" t="s">
        <v>39249</v>
      </c>
      <c r="K7745" s="2"/>
      <c r="L7745" s="1"/>
      <c r="M7745" s="1"/>
      <c r="N7745" s="1"/>
      <c r="O7745" s="1"/>
      <c r="P7745" s="1"/>
      <c r="Q7745" s="1" t="s">
        <v>39250</v>
      </c>
      <c r="R7745" s="1"/>
      <c r="S7745" s="1"/>
      <c r="T7745" s="1"/>
      <c r="U7745" s="1"/>
      <c r="V7745" s="1"/>
      <c r="W7745" s="1"/>
      <c r="X7745" s="1"/>
      <c r="Y7745" s="1"/>
      <c r="Z7745" s="1"/>
      <c r="AA7745" s="1"/>
      <c r="AB7745" s="1"/>
      <c r="AC7745" s="1"/>
      <c r="AD7745" s="1"/>
      <c r="AE7745" s="1"/>
      <c r="AF7745" s="1"/>
    </row>
    <row r="7746">
      <c r="A7746" s="1" t="s">
        <v>39251</v>
      </c>
      <c r="B7746" s="8"/>
      <c r="C7746" s="8" t="s">
        <v>361</v>
      </c>
      <c r="D7746" s="1" t="s">
        <v>8063</v>
      </c>
      <c r="E7746" s="6"/>
      <c r="F7746" s="11" t="b">
        <v>0</v>
      </c>
      <c r="G7746" s="2" t="s">
        <v>39252</v>
      </c>
      <c r="H7746" s="1" t="s">
        <v>39253</v>
      </c>
      <c r="I7746" s="2" t="s">
        <v>39254</v>
      </c>
      <c r="J7746" s="2" t="s">
        <v>39251</v>
      </c>
      <c r="K7746" s="2"/>
      <c r="L7746" s="1"/>
      <c r="M7746" s="1"/>
      <c r="N7746" s="1"/>
      <c r="O7746" s="1"/>
      <c r="P7746" s="1"/>
      <c r="Q7746" s="1" t="s">
        <v>39255</v>
      </c>
      <c r="R7746" s="1"/>
      <c r="S7746" s="1"/>
      <c r="T7746" s="1"/>
      <c r="U7746" s="1"/>
      <c r="V7746" s="1"/>
      <c r="W7746" s="1"/>
      <c r="X7746" s="1"/>
      <c r="Y7746" s="1"/>
      <c r="Z7746" s="1"/>
      <c r="AA7746" s="1"/>
      <c r="AB7746" s="1"/>
      <c r="AC7746" s="1"/>
      <c r="AD7746" s="1"/>
      <c r="AE7746" s="1"/>
      <c r="AF7746" s="1"/>
    </row>
    <row r="7747">
      <c r="A7747" s="1" t="s">
        <v>39256</v>
      </c>
      <c r="B7747" s="5"/>
      <c r="C7747" s="5" t="s">
        <v>22</v>
      </c>
      <c r="D7747" s="1" t="s">
        <v>1396</v>
      </c>
      <c r="E7747" s="7"/>
      <c r="F7747" s="4" t="b">
        <v>1</v>
      </c>
      <c r="G7747" s="2" t="s">
        <v>39257</v>
      </c>
      <c r="H7747" s="1"/>
      <c r="I7747" s="1" t="s">
        <v>39258</v>
      </c>
      <c r="J7747" s="2" t="s">
        <v>39259</v>
      </c>
      <c r="K7747" s="2"/>
      <c r="L7747" s="2" t="s">
        <v>39260</v>
      </c>
      <c r="M7747" s="1"/>
      <c r="N7747" s="1"/>
      <c r="O7747" s="1"/>
      <c r="P7747" s="1"/>
      <c r="Q7747" s="2" t="s">
        <v>39261</v>
      </c>
      <c r="R7747" s="1"/>
      <c r="S7747" s="1"/>
      <c r="T7747" s="1"/>
      <c r="U7747" s="1"/>
      <c r="V7747" s="1"/>
      <c r="W7747" s="1"/>
      <c r="X7747" s="1"/>
      <c r="Y7747" s="1"/>
      <c r="Z7747" s="1"/>
      <c r="AA7747" s="1"/>
      <c r="AB7747" s="1"/>
      <c r="AC7747" s="1"/>
      <c r="AD7747" s="1"/>
      <c r="AE7747" s="1"/>
      <c r="AF7747" s="1"/>
    </row>
    <row r="7748">
      <c r="A7748" s="2" t="s">
        <v>39262</v>
      </c>
      <c r="B7748" s="8"/>
      <c r="C7748" s="8" t="s">
        <v>428</v>
      </c>
      <c r="D7748" s="2" t="s">
        <v>102</v>
      </c>
      <c r="E7748" s="6"/>
      <c r="F7748" s="11" t="b">
        <v>0</v>
      </c>
      <c r="G7748" s="2" t="s">
        <v>39263</v>
      </c>
      <c r="H7748" s="1"/>
      <c r="I7748" s="2" t="s">
        <v>39264</v>
      </c>
      <c r="J7748" s="2" t="s">
        <v>39265</v>
      </c>
      <c r="K7748" s="1"/>
      <c r="L7748" s="1"/>
      <c r="M7748" s="1"/>
      <c r="N7748" s="1"/>
      <c r="O7748" s="1"/>
      <c r="P7748" s="2" t="s">
        <v>1869</v>
      </c>
      <c r="Q7748" s="2" t="s">
        <v>39266</v>
      </c>
      <c r="R7748" s="1"/>
      <c r="S7748" s="1"/>
      <c r="T7748" s="1"/>
      <c r="U7748" s="1"/>
      <c r="V7748" s="1"/>
      <c r="W7748" s="1"/>
      <c r="X7748" s="1"/>
      <c r="Y7748" s="1"/>
      <c r="Z7748" s="1"/>
      <c r="AA7748" s="1"/>
      <c r="AB7748" s="1"/>
      <c r="AC7748" s="1"/>
      <c r="AD7748" s="1"/>
      <c r="AE7748" s="1"/>
      <c r="AF7748" s="1"/>
    </row>
    <row r="7749">
      <c r="A7749" s="1" t="s">
        <v>39267</v>
      </c>
      <c r="B7749" s="5"/>
      <c r="C7749" s="5" t="s">
        <v>463</v>
      </c>
      <c r="D7749" s="1" t="s">
        <v>523</v>
      </c>
      <c r="E7749" s="7"/>
      <c r="F7749" s="11" t="b">
        <v>0</v>
      </c>
      <c r="G7749" s="2" t="s">
        <v>39268</v>
      </c>
      <c r="H7749" s="1"/>
      <c r="I7749" s="1" t="s">
        <v>39269</v>
      </c>
      <c r="J7749" s="2" t="s">
        <v>39270</v>
      </c>
      <c r="K7749" s="2"/>
      <c r="L7749" s="1"/>
      <c r="M7749" s="1"/>
      <c r="N7749" s="1"/>
      <c r="O7749" s="1"/>
      <c r="P7749" s="1"/>
      <c r="Q7749" s="1" t="s">
        <v>39271</v>
      </c>
      <c r="R7749" s="1"/>
      <c r="S7749" s="1"/>
      <c r="T7749" s="1"/>
      <c r="U7749" s="1"/>
      <c r="V7749" s="1"/>
      <c r="W7749" s="1"/>
      <c r="X7749" s="1"/>
      <c r="Y7749" s="1"/>
      <c r="Z7749" s="1"/>
      <c r="AA7749" s="1"/>
      <c r="AB7749" s="1"/>
      <c r="AC7749" s="1"/>
      <c r="AD7749" s="1"/>
      <c r="AE7749" s="1"/>
      <c r="AF7749" s="1"/>
    </row>
    <row r="7750">
      <c r="A7750" s="1" t="s">
        <v>39272</v>
      </c>
      <c r="B7750" s="5"/>
      <c r="C7750" s="5" t="s">
        <v>463</v>
      </c>
      <c r="D7750" s="2" t="s">
        <v>102</v>
      </c>
      <c r="E7750" s="9"/>
      <c r="F7750" s="11" t="b">
        <v>0</v>
      </c>
      <c r="G7750" s="2" t="s">
        <v>39273</v>
      </c>
      <c r="H7750" s="1"/>
      <c r="I7750" s="2" t="s">
        <v>39274</v>
      </c>
      <c r="J7750" s="2" t="s">
        <v>39275</v>
      </c>
      <c r="K7750" s="2"/>
      <c r="L7750" s="1"/>
      <c r="M7750" s="1"/>
      <c r="N7750" s="1"/>
      <c r="O7750" s="1"/>
      <c r="P7750" s="1"/>
      <c r="Q7750" s="1" t="s">
        <v>39276</v>
      </c>
      <c r="R7750" s="1"/>
      <c r="S7750" s="1"/>
      <c r="T7750" s="1"/>
      <c r="U7750" s="1"/>
      <c r="V7750" s="1"/>
      <c r="W7750" s="1"/>
      <c r="X7750" s="1"/>
      <c r="Y7750" s="1"/>
      <c r="Z7750" s="1"/>
      <c r="AA7750" s="1"/>
      <c r="AB7750" s="1"/>
      <c r="AC7750" s="1"/>
      <c r="AD7750" s="1"/>
      <c r="AE7750" s="1"/>
      <c r="AF7750" s="1"/>
    </row>
    <row r="7751">
      <c r="A7751" s="1" t="s">
        <v>39277</v>
      </c>
      <c r="B7751" s="5"/>
      <c r="C7751" s="5" t="s">
        <v>463</v>
      </c>
      <c r="D7751" s="2" t="s">
        <v>1156</v>
      </c>
      <c r="E7751" s="10"/>
      <c r="F7751" s="11" t="b">
        <v>0</v>
      </c>
      <c r="G7751" s="2" t="s">
        <v>39278</v>
      </c>
      <c r="H7751" s="1"/>
      <c r="I7751" s="2" t="s">
        <v>39279</v>
      </c>
      <c r="J7751" s="2" t="s">
        <v>39280</v>
      </c>
      <c r="K7751" s="2"/>
      <c r="L7751" s="1"/>
      <c r="M7751" s="1"/>
      <c r="N7751" s="1"/>
      <c r="O7751" s="1"/>
      <c r="P7751" s="1"/>
      <c r="Q7751" s="1" t="s">
        <v>39281</v>
      </c>
      <c r="R7751" s="1"/>
      <c r="S7751" s="1"/>
      <c r="T7751" s="1"/>
      <c r="U7751" s="1"/>
      <c r="V7751" s="1"/>
      <c r="W7751" s="1"/>
      <c r="X7751" s="1"/>
      <c r="Y7751" s="1"/>
      <c r="Z7751" s="1"/>
      <c r="AA7751" s="1"/>
      <c r="AB7751" s="1"/>
      <c r="AC7751" s="1"/>
      <c r="AD7751" s="1"/>
      <c r="AE7751" s="1"/>
      <c r="AF7751" s="1"/>
    </row>
    <row r="7752">
      <c r="A7752" s="1" t="s">
        <v>39282</v>
      </c>
      <c r="B7752" s="5"/>
      <c r="C7752" s="5" t="s">
        <v>463</v>
      </c>
      <c r="D7752" s="1" t="s">
        <v>523</v>
      </c>
      <c r="E7752" s="6"/>
      <c r="F7752" s="11" t="b">
        <v>0</v>
      </c>
      <c r="G7752" s="2" t="s">
        <v>39283</v>
      </c>
      <c r="H7752" s="1"/>
      <c r="I7752" s="2" t="s">
        <v>39284</v>
      </c>
      <c r="J7752" s="2" t="s">
        <v>39285</v>
      </c>
      <c r="K7752" s="2"/>
      <c r="L7752" s="1"/>
      <c r="M7752" s="1"/>
      <c r="N7752" s="1"/>
      <c r="O7752" s="1"/>
      <c r="P7752" s="1"/>
      <c r="Q7752" s="1" t="s">
        <v>39286</v>
      </c>
      <c r="R7752" s="1"/>
      <c r="S7752" s="1"/>
      <c r="T7752" s="1"/>
      <c r="U7752" s="1"/>
      <c r="V7752" s="1"/>
      <c r="W7752" s="1"/>
      <c r="X7752" s="1"/>
      <c r="Y7752" s="1"/>
      <c r="Z7752" s="1"/>
      <c r="AA7752" s="1"/>
      <c r="AB7752" s="1"/>
      <c r="AC7752" s="1"/>
      <c r="AD7752" s="1"/>
      <c r="AE7752" s="1"/>
      <c r="AF7752" s="1"/>
    </row>
    <row r="7753">
      <c r="A7753" s="2" t="s">
        <v>39287</v>
      </c>
      <c r="B7753" s="8"/>
      <c r="C7753" s="8" t="s">
        <v>463</v>
      </c>
      <c r="D7753" s="2" t="s">
        <v>102</v>
      </c>
      <c r="E7753" s="10"/>
      <c r="F7753" s="11" t="b">
        <v>0</v>
      </c>
      <c r="G7753" s="2" t="s">
        <v>39288</v>
      </c>
      <c r="H7753" s="1"/>
      <c r="I7753" s="2" t="s">
        <v>39289</v>
      </c>
      <c r="J7753" s="2" t="s">
        <v>39290</v>
      </c>
      <c r="K7753" s="2"/>
      <c r="L7753" s="1"/>
      <c r="M7753" s="1"/>
      <c r="N7753" s="1"/>
      <c r="O7753" s="1"/>
      <c r="P7753" s="1"/>
      <c r="Q7753" s="2" t="s">
        <v>39291</v>
      </c>
      <c r="R7753" s="1"/>
      <c r="S7753" s="1"/>
      <c r="T7753" s="1"/>
      <c r="U7753" s="1"/>
      <c r="V7753" s="1"/>
      <c r="W7753" s="1"/>
      <c r="X7753" s="1"/>
      <c r="Y7753" s="1"/>
      <c r="Z7753" s="1"/>
      <c r="AA7753" s="1"/>
      <c r="AB7753" s="1"/>
      <c r="AC7753" s="1"/>
      <c r="AD7753" s="1"/>
      <c r="AE7753" s="1"/>
      <c r="AF7753" s="1"/>
    </row>
    <row r="7754">
      <c r="A7754" s="1" t="s">
        <v>39292</v>
      </c>
      <c r="B7754" s="5"/>
      <c r="C7754" s="5" t="s">
        <v>463</v>
      </c>
      <c r="D7754" s="2" t="s">
        <v>464</v>
      </c>
      <c r="E7754" s="9"/>
      <c r="F7754" s="11" t="b">
        <v>0</v>
      </c>
      <c r="G7754" s="2" t="s">
        <v>39293</v>
      </c>
      <c r="H7754" s="1"/>
      <c r="I7754" s="2" t="s">
        <v>39294</v>
      </c>
      <c r="J7754" s="2" t="s">
        <v>39295</v>
      </c>
      <c r="K7754" s="1"/>
      <c r="L7754" s="1"/>
      <c r="M7754" s="1"/>
      <c r="N7754" s="1"/>
      <c r="O7754" s="1"/>
      <c r="P7754" s="1"/>
      <c r="Q7754" s="1" t="s">
        <v>39296</v>
      </c>
      <c r="R7754" s="1"/>
      <c r="S7754" s="1"/>
      <c r="T7754" s="1"/>
      <c r="U7754" s="1"/>
      <c r="V7754" s="1"/>
      <c r="W7754" s="1"/>
      <c r="X7754" s="1"/>
      <c r="Y7754" s="1"/>
      <c r="Z7754" s="1"/>
      <c r="AA7754" s="1"/>
      <c r="AB7754" s="1"/>
      <c r="AC7754" s="1"/>
      <c r="AD7754" s="1"/>
      <c r="AE7754" s="1"/>
      <c r="AF7754" s="1"/>
    </row>
    <row r="7755">
      <c r="A7755" s="1" t="s">
        <v>39297</v>
      </c>
      <c r="B7755" s="5"/>
      <c r="C7755" s="5" t="s">
        <v>463</v>
      </c>
      <c r="D7755" s="1" t="s">
        <v>523</v>
      </c>
      <c r="E7755" s="7"/>
      <c r="F7755" s="11" t="b">
        <v>0</v>
      </c>
      <c r="G7755" s="2" t="s">
        <v>39298</v>
      </c>
      <c r="H7755" s="1"/>
      <c r="I7755" s="2" t="s">
        <v>39299</v>
      </c>
      <c r="J7755" s="2" t="s">
        <v>39300</v>
      </c>
      <c r="K7755" s="2"/>
      <c r="L7755" s="1"/>
      <c r="M7755" s="1"/>
      <c r="N7755" s="1"/>
      <c r="O7755" s="1"/>
      <c r="P7755" s="1"/>
      <c r="Q7755" s="1" t="s">
        <v>39301</v>
      </c>
      <c r="R7755" s="1"/>
      <c r="S7755" s="1"/>
      <c r="T7755" s="1"/>
      <c r="U7755" s="1"/>
      <c r="V7755" s="1"/>
      <c r="W7755" s="1"/>
      <c r="X7755" s="1"/>
      <c r="Y7755" s="1"/>
      <c r="Z7755" s="1"/>
      <c r="AA7755" s="1"/>
      <c r="AB7755" s="1"/>
      <c r="AC7755" s="1"/>
      <c r="AD7755" s="1"/>
      <c r="AE7755" s="1"/>
      <c r="AF7755" s="1"/>
    </row>
    <row r="7756">
      <c r="A7756" s="1" t="s">
        <v>39302</v>
      </c>
      <c r="B7756" s="5"/>
      <c r="C7756" s="5" t="s">
        <v>428</v>
      </c>
      <c r="D7756" s="2" t="s">
        <v>102</v>
      </c>
      <c r="E7756" s="9"/>
      <c r="F7756" s="4" t="b">
        <v>1</v>
      </c>
      <c r="G7756" s="2" t="s">
        <v>39303</v>
      </c>
      <c r="H7756" s="1"/>
      <c r="I7756" s="1" t="s">
        <v>39304</v>
      </c>
      <c r="J7756" s="1" t="s">
        <v>39305</v>
      </c>
      <c r="K7756" s="1"/>
      <c r="L7756" s="1"/>
      <c r="M7756" s="1"/>
      <c r="N7756" s="1"/>
      <c r="O7756" s="1"/>
      <c r="P7756" s="2" t="s">
        <v>469</v>
      </c>
      <c r="Q7756" s="2" t="s">
        <v>39306</v>
      </c>
      <c r="R7756" s="1"/>
      <c r="S7756" s="1"/>
      <c r="T7756" s="1"/>
      <c r="U7756" s="1"/>
      <c r="V7756" s="1"/>
      <c r="W7756" s="1"/>
      <c r="X7756" s="1"/>
      <c r="Y7756" s="1"/>
      <c r="Z7756" s="1"/>
      <c r="AA7756" s="1"/>
      <c r="AB7756" s="1"/>
      <c r="AC7756" s="1"/>
      <c r="AD7756" s="1"/>
      <c r="AE7756" s="1"/>
      <c r="AF7756" s="1"/>
    </row>
    <row r="7757">
      <c r="A7757" s="1" t="s">
        <v>39307</v>
      </c>
      <c r="B7757" s="5"/>
      <c r="C7757" s="5" t="s">
        <v>463</v>
      </c>
      <c r="D7757" s="1" t="s">
        <v>523</v>
      </c>
      <c r="E7757" s="7"/>
      <c r="F7757" s="11" t="b">
        <v>0</v>
      </c>
      <c r="G7757" s="2" t="s">
        <v>39308</v>
      </c>
      <c r="H7757" s="1"/>
      <c r="I7757" s="2" t="s">
        <v>39309</v>
      </c>
      <c r="J7757" s="2" t="s">
        <v>39310</v>
      </c>
      <c r="K7757" s="2"/>
      <c r="L7757" s="1"/>
      <c r="M7757" s="1"/>
      <c r="N7757" s="1"/>
      <c r="O7757" s="1"/>
      <c r="P7757" s="1"/>
      <c r="Q7757" s="1" t="s">
        <v>39311</v>
      </c>
      <c r="R7757" s="1"/>
      <c r="S7757" s="1"/>
      <c r="T7757" s="1"/>
      <c r="U7757" s="1"/>
      <c r="V7757" s="1"/>
      <c r="W7757" s="1"/>
      <c r="X7757" s="1"/>
      <c r="Y7757" s="1"/>
      <c r="Z7757" s="1"/>
      <c r="AA7757" s="1"/>
      <c r="AB7757" s="1"/>
      <c r="AC7757" s="1"/>
      <c r="AD7757" s="1"/>
      <c r="AE7757" s="1"/>
      <c r="AF7757" s="1"/>
    </row>
    <row r="7758">
      <c r="A7758" s="2" t="s">
        <v>39312</v>
      </c>
      <c r="B7758" s="8"/>
      <c r="C7758" s="8" t="s">
        <v>463</v>
      </c>
      <c r="D7758" s="2" t="s">
        <v>102</v>
      </c>
      <c r="E7758" s="9"/>
      <c r="F7758" s="11" t="b">
        <v>0</v>
      </c>
      <c r="G7758" s="2" t="s">
        <v>39313</v>
      </c>
      <c r="H7758" s="1"/>
      <c r="I7758" s="2" t="s">
        <v>39314</v>
      </c>
      <c r="J7758" s="2" t="s">
        <v>39315</v>
      </c>
      <c r="K7758" s="2"/>
      <c r="L7758" s="1"/>
      <c r="M7758" s="1"/>
      <c r="N7758" s="1"/>
      <c r="O7758" s="1"/>
      <c r="P7758" s="2" t="s">
        <v>4446</v>
      </c>
      <c r="Q7758" s="2" t="s">
        <v>39316</v>
      </c>
      <c r="R7758" s="1"/>
      <c r="S7758" s="1"/>
      <c r="T7758" s="1"/>
      <c r="U7758" s="1"/>
      <c r="V7758" s="1"/>
      <c r="W7758" s="1"/>
      <c r="X7758" s="1"/>
      <c r="Y7758" s="1"/>
      <c r="Z7758" s="1"/>
      <c r="AA7758" s="1"/>
      <c r="AB7758" s="1"/>
      <c r="AC7758" s="1"/>
      <c r="AD7758" s="1"/>
      <c r="AE7758" s="1"/>
      <c r="AF7758" s="1"/>
    </row>
    <row r="7759">
      <c r="A7759" s="1" t="s">
        <v>39317</v>
      </c>
      <c r="B7759" s="5"/>
      <c r="C7759" s="5" t="s">
        <v>463</v>
      </c>
      <c r="D7759" s="2" t="s">
        <v>102</v>
      </c>
      <c r="E7759" s="10"/>
      <c r="F7759" s="11" t="b">
        <v>0</v>
      </c>
      <c r="G7759" s="2" t="s">
        <v>39318</v>
      </c>
      <c r="H7759" s="1"/>
      <c r="I7759" s="2" t="s">
        <v>39319</v>
      </c>
      <c r="J7759" s="2" t="s">
        <v>39320</v>
      </c>
      <c r="K7759" s="2"/>
      <c r="L7759" s="1"/>
      <c r="M7759" s="1"/>
      <c r="N7759" s="1"/>
      <c r="O7759" s="1"/>
      <c r="P7759" s="1"/>
      <c r="Q7759" s="1" t="s">
        <v>39321</v>
      </c>
      <c r="R7759" s="1"/>
      <c r="S7759" s="1"/>
      <c r="T7759" s="1"/>
      <c r="U7759" s="1"/>
      <c r="V7759" s="1"/>
      <c r="W7759" s="1"/>
      <c r="X7759" s="1"/>
      <c r="Y7759" s="1"/>
      <c r="Z7759" s="1"/>
      <c r="AA7759" s="1"/>
      <c r="AB7759" s="1"/>
      <c r="AC7759" s="1"/>
      <c r="AD7759" s="1"/>
      <c r="AE7759" s="1"/>
      <c r="AF7759" s="1"/>
    </row>
    <row r="7760">
      <c r="A7760" s="1" t="s">
        <v>39322</v>
      </c>
      <c r="B7760" s="5"/>
      <c r="C7760" s="5" t="s">
        <v>463</v>
      </c>
      <c r="D7760" s="2" t="s">
        <v>102</v>
      </c>
      <c r="E7760" s="9"/>
      <c r="F7760" s="11" t="b">
        <v>0</v>
      </c>
      <c r="G7760" s="2" t="s">
        <v>39323</v>
      </c>
      <c r="H7760" s="1"/>
      <c r="I7760" s="2" t="s">
        <v>39324</v>
      </c>
      <c r="J7760" s="2" t="s">
        <v>39325</v>
      </c>
      <c r="K7760" s="2"/>
      <c r="L7760" s="1"/>
      <c r="M7760" s="1"/>
      <c r="N7760" s="1"/>
      <c r="O7760" s="1"/>
      <c r="P7760" s="1"/>
      <c r="Q7760" s="1" t="s">
        <v>39326</v>
      </c>
      <c r="R7760" s="1"/>
      <c r="S7760" s="1"/>
      <c r="T7760" s="1"/>
      <c r="U7760" s="1"/>
      <c r="V7760" s="1"/>
      <c r="W7760" s="1"/>
      <c r="X7760" s="1"/>
      <c r="Y7760" s="1"/>
      <c r="Z7760" s="1"/>
      <c r="AA7760" s="1"/>
      <c r="AB7760" s="1"/>
      <c r="AC7760" s="1"/>
      <c r="AD7760" s="1"/>
      <c r="AE7760" s="1"/>
      <c r="AF7760" s="1"/>
    </row>
    <row r="7761">
      <c r="A7761" s="2" t="s">
        <v>39327</v>
      </c>
      <c r="B7761" s="8"/>
      <c r="C7761" s="8" t="s">
        <v>463</v>
      </c>
      <c r="D7761" s="2" t="s">
        <v>102</v>
      </c>
      <c r="E7761" s="10"/>
      <c r="F7761" s="11" t="b">
        <v>0</v>
      </c>
      <c r="G7761" s="2" t="s">
        <v>39328</v>
      </c>
      <c r="H7761" s="1"/>
      <c r="I7761" s="2" t="s">
        <v>39329</v>
      </c>
      <c r="J7761" s="2" t="s">
        <v>39330</v>
      </c>
      <c r="K7761" s="2"/>
      <c r="L7761" s="1"/>
      <c r="M7761" s="1"/>
      <c r="N7761" s="1"/>
      <c r="O7761" s="1"/>
      <c r="P7761" s="2" t="s">
        <v>4077</v>
      </c>
      <c r="Q7761" s="2" t="s">
        <v>39331</v>
      </c>
      <c r="R7761" s="1"/>
      <c r="S7761" s="1"/>
      <c r="T7761" s="1"/>
      <c r="U7761" s="1"/>
      <c r="V7761" s="1"/>
      <c r="W7761" s="1"/>
      <c r="X7761" s="1"/>
      <c r="Y7761" s="1"/>
      <c r="Z7761" s="1"/>
      <c r="AA7761" s="1"/>
      <c r="AB7761" s="1"/>
      <c r="AC7761" s="1"/>
      <c r="AD7761" s="1"/>
      <c r="AE7761" s="1"/>
      <c r="AF7761" s="1"/>
    </row>
    <row r="7762">
      <c r="A7762" s="1" t="s">
        <v>39332</v>
      </c>
      <c r="B7762" s="5"/>
      <c r="C7762" s="5" t="s">
        <v>463</v>
      </c>
      <c r="D7762" s="2" t="s">
        <v>102</v>
      </c>
      <c r="E7762" s="9"/>
      <c r="F7762" s="11" t="b">
        <v>0</v>
      </c>
      <c r="G7762" s="2" t="s">
        <v>39333</v>
      </c>
      <c r="H7762" s="1"/>
      <c r="I7762" s="2" t="s">
        <v>39334</v>
      </c>
      <c r="J7762" s="2" t="s">
        <v>39335</v>
      </c>
      <c r="K7762" s="2"/>
      <c r="L7762" s="1"/>
      <c r="M7762" s="1"/>
      <c r="N7762" s="1"/>
      <c r="O7762" s="1"/>
      <c r="P7762" s="1"/>
      <c r="Q7762" s="1" t="s">
        <v>39336</v>
      </c>
      <c r="R7762" s="1"/>
      <c r="S7762" s="1"/>
      <c r="T7762" s="1"/>
      <c r="U7762" s="1"/>
      <c r="V7762" s="1"/>
      <c r="W7762" s="1"/>
      <c r="X7762" s="1"/>
      <c r="Y7762" s="1"/>
      <c r="Z7762" s="1"/>
      <c r="AA7762" s="1"/>
      <c r="AB7762" s="1"/>
      <c r="AC7762" s="1"/>
      <c r="AD7762" s="1"/>
      <c r="AE7762" s="1"/>
      <c r="AF7762" s="1"/>
    </row>
    <row r="7763">
      <c r="A7763" s="2" t="s">
        <v>39337</v>
      </c>
      <c r="B7763" s="8"/>
      <c r="C7763" s="8" t="s">
        <v>463</v>
      </c>
      <c r="D7763" s="2" t="s">
        <v>102</v>
      </c>
      <c r="E7763" s="10"/>
      <c r="F7763" s="11" t="b">
        <v>0</v>
      </c>
      <c r="G7763" s="2" t="s">
        <v>39338</v>
      </c>
      <c r="H7763" s="1"/>
      <c r="I7763" s="2" t="s">
        <v>39339</v>
      </c>
      <c r="J7763" s="2" t="s">
        <v>39340</v>
      </c>
      <c r="K7763" s="2"/>
      <c r="L7763" s="1"/>
      <c r="M7763" s="1"/>
      <c r="N7763" s="1"/>
      <c r="O7763" s="1"/>
      <c r="P7763" s="1"/>
      <c r="Q7763" s="2" t="s">
        <v>39341</v>
      </c>
      <c r="R7763" s="1"/>
      <c r="S7763" s="1"/>
      <c r="T7763" s="1"/>
      <c r="U7763" s="1"/>
      <c r="V7763" s="1"/>
      <c r="W7763" s="1"/>
      <c r="X7763" s="1"/>
      <c r="Y7763" s="1"/>
      <c r="Z7763" s="1"/>
      <c r="AA7763" s="1"/>
      <c r="AB7763" s="1"/>
      <c r="AC7763" s="1"/>
      <c r="AD7763" s="1"/>
      <c r="AE7763" s="1"/>
      <c r="AF7763" s="1"/>
    </row>
    <row r="7764">
      <c r="A7764" s="1" t="s">
        <v>39342</v>
      </c>
      <c r="B7764" s="5"/>
      <c r="C7764" s="5" t="s">
        <v>463</v>
      </c>
      <c r="D7764" s="2" t="s">
        <v>102</v>
      </c>
      <c r="E7764" s="9"/>
      <c r="F7764" s="11" t="b">
        <v>0</v>
      </c>
      <c r="G7764" s="2" t="s">
        <v>39343</v>
      </c>
      <c r="H7764" s="1"/>
      <c r="I7764" s="2" t="s">
        <v>39344</v>
      </c>
      <c r="J7764" s="2" t="s">
        <v>39345</v>
      </c>
      <c r="K7764" s="2"/>
      <c r="L7764" s="1"/>
      <c r="M7764" s="1"/>
      <c r="N7764" s="1"/>
      <c r="O7764" s="1"/>
      <c r="P7764" s="1"/>
      <c r="Q7764" s="1" t="s">
        <v>39346</v>
      </c>
      <c r="R7764" s="1"/>
      <c r="S7764" s="1"/>
      <c r="T7764" s="1"/>
      <c r="U7764" s="1"/>
      <c r="V7764" s="1"/>
      <c r="W7764" s="1"/>
      <c r="X7764" s="1"/>
      <c r="Y7764" s="1"/>
      <c r="Z7764" s="1"/>
      <c r="AA7764" s="1"/>
      <c r="AB7764" s="1"/>
      <c r="AC7764" s="1"/>
      <c r="AD7764" s="1"/>
      <c r="AE7764" s="1"/>
      <c r="AF7764" s="1"/>
    </row>
    <row r="7765">
      <c r="A7765" s="1" t="s">
        <v>39347</v>
      </c>
      <c r="B7765" s="5"/>
      <c r="C7765" s="5" t="s">
        <v>463</v>
      </c>
      <c r="D7765" s="1" t="s">
        <v>523</v>
      </c>
      <c r="E7765" s="7"/>
      <c r="F7765" s="11" t="b">
        <v>0</v>
      </c>
      <c r="G7765" s="2" t="s">
        <v>39348</v>
      </c>
      <c r="H7765" s="1"/>
      <c r="I7765" s="1" t="s">
        <v>39349</v>
      </c>
      <c r="J7765" s="2" t="s">
        <v>39350</v>
      </c>
      <c r="K7765" s="2"/>
      <c r="L7765" s="1"/>
      <c r="M7765" s="1"/>
      <c r="N7765" s="1"/>
      <c r="O7765" s="1"/>
      <c r="P7765" s="1"/>
      <c r="Q7765" s="1" t="s">
        <v>39351</v>
      </c>
      <c r="R7765" s="1"/>
      <c r="S7765" s="1"/>
      <c r="T7765" s="1"/>
      <c r="U7765" s="1"/>
      <c r="V7765" s="1"/>
      <c r="W7765" s="1"/>
      <c r="X7765" s="1"/>
      <c r="Y7765" s="1"/>
      <c r="Z7765" s="1"/>
      <c r="AA7765" s="1"/>
      <c r="AB7765" s="1"/>
      <c r="AC7765" s="1"/>
      <c r="AD7765" s="1"/>
      <c r="AE7765" s="1"/>
      <c r="AF7765" s="1"/>
    </row>
    <row r="7766">
      <c r="A7766" s="2" t="s">
        <v>39352</v>
      </c>
      <c r="B7766" s="8"/>
      <c r="C7766" s="8" t="s">
        <v>428</v>
      </c>
      <c r="D7766" s="19" t="s">
        <v>630</v>
      </c>
      <c r="E7766" s="9"/>
      <c r="F7766" s="4" t="b">
        <v>1</v>
      </c>
      <c r="G7766" s="2" t="s">
        <v>39353</v>
      </c>
      <c r="H7766" s="1"/>
      <c r="I7766" s="2" t="s">
        <v>39354</v>
      </c>
      <c r="J7766" s="2" t="s">
        <v>39355</v>
      </c>
      <c r="K7766" s="2"/>
      <c r="L7766" s="1"/>
      <c r="M7766" s="1"/>
      <c r="N7766" s="1"/>
      <c r="O7766" s="1"/>
      <c r="P7766" s="1"/>
      <c r="Q7766" s="2" t="s">
        <v>39356</v>
      </c>
      <c r="R7766" s="1"/>
      <c r="S7766" s="1"/>
      <c r="T7766" s="1"/>
      <c r="U7766" s="1"/>
      <c r="V7766" s="1"/>
      <c r="W7766" s="1"/>
      <c r="X7766" s="1"/>
      <c r="Y7766" s="1"/>
      <c r="Z7766" s="1"/>
      <c r="AA7766" s="1"/>
      <c r="AB7766" s="1"/>
      <c r="AC7766" s="1"/>
      <c r="AD7766" s="1"/>
      <c r="AE7766" s="1"/>
      <c r="AF7766" s="1"/>
    </row>
    <row r="7767">
      <c r="A7767" s="1" t="s">
        <v>39357</v>
      </c>
      <c r="B7767" s="5"/>
      <c r="C7767" s="5" t="s">
        <v>428</v>
      </c>
      <c r="D7767" s="2" t="s">
        <v>102</v>
      </c>
      <c r="E7767" s="10"/>
      <c r="F7767" s="4" t="b">
        <v>1</v>
      </c>
      <c r="G7767" s="2" t="s">
        <v>39358</v>
      </c>
      <c r="H7767" s="1"/>
      <c r="I7767" s="1" t="s">
        <v>39359</v>
      </c>
      <c r="J7767" s="2" t="s">
        <v>39360</v>
      </c>
      <c r="K7767" s="2"/>
      <c r="L7767" s="1"/>
      <c r="M7767" s="1"/>
      <c r="N7767" s="1"/>
      <c r="O7767" s="1"/>
      <c r="P7767" s="1" t="s">
        <v>1594</v>
      </c>
      <c r="Q7767" s="2" t="s">
        <v>39361</v>
      </c>
      <c r="R7767" s="1"/>
      <c r="S7767" s="1"/>
      <c r="T7767" s="1"/>
      <c r="U7767" s="1"/>
      <c r="V7767" s="1"/>
      <c r="W7767" s="1"/>
      <c r="X7767" s="1"/>
      <c r="Y7767" s="1"/>
      <c r="Z7767" s="1"/>
      <c r="AA7767" s="1"/>
      <c r="AB7767" s="1"/>
      <c r="AC7767" s="1"/>
      <c r="AD7767" s="1"/>
      <c r="AE7767" s="1"/>
      <c r="AF7767" s="1"/>
    </row>
    <row r="7768">
      <c r="A7768" s="2" t="s">
        <v>39362</v>
      </c>
      <c r="B7768" s="8"/>
      <c r="C7768" s="8" t="s">
        <v>474</v>
      </c>
      <c r="D7768" s="2" t="s">
        <v>475</v>
      </c>
      <c r="E7768" s="9"/>
      <c r="F7768" s="4" t="b">
        <v>1</v>
      </c>
      <c r="G7768" s="2" t="s">
        <v>39363</v>
      </c>
      <c r="H7768" s="1"/>
      <c r="I7768" s="2" t="s">
        <v>39364</v>
      </c>
      <c r="J7768" s="2" t="s">
        <v>39365</v>
      </c>
      <c r="K7768" s="2"/>
      <c r="L7768" s="1"/>
      <c r="M7768" s="1"/>
      <c r="N7768" s="1"/>
      <c r="O7768" s="1"/>
      <c r="P7768" s="2" t="s">
        <v>913</v>
      </c>
      <c r="Q7768" s="2" t="s">
        <v>39366</v>
      </c>
      <c r="R7768" s="2"/>
      <c r="S7768" s="2" t="s">
        <v>39367</v>
      </c>
      <c r="T7768" s="2" t="s">
        <v>39368</v>
      </c>
      <c r="U7768" s="2" t="s">
        <v>39369</v>
      </c>
      <c r="V7768" s="1"/>
      <c r="W7768" s="1"/>
      <c r="X7768" s="1"/>
      <c r="Y7768" s="1"/>
      <c r="Z7768" s="1"/>
      <c r="AA7768" s="1"/>
      <c r="AB7768" s="1"/>
      <c r="AC7768" s="1"/>
      <c r="AD7768" s="1"/>
      <c r="AE7768" s="1"/>
      <c r="AF7768" s="1"/>
    </row>
    <row r="7769">
      <c r="A7769" s="1" t="s">
        <v>39370</v>
      </c>
      <c r="B7769" s="8"/>
      <c r="C7769" s="8" t="s">
        <v>474</v>
      </c>
      <c r="D7769" s="2" t="s">
        <v>475</v>
      </c>
      <c r="E7769" s="10"/>
      <c r="F7769" s="4" t="b">
        <v>1</v>
      </c>
      <c r="G7769" s="2" t="s">
        <v>39371</v>
      </c>
      <c r="H7769" s="1"/>
      <c r="I7769" s="1" t="s">
        <v>39372</v>
      </c>
      <c r="J7769" s="1" t="s">
        <v>39373</v>
      </c>
      <c r="K7769" s="1"/>
      <c r="L7769" s="1"/>
      <c r="M7769" s="1"/>
      <c r="N7769" s="1"/>
      <c r="O7769" s="1"/>
      <c r="P7769" s="1" t="s">
        <v>873</v>
      </c>
      <c r="Q7769" s="1" t="s">
        <v>39374</v>
      </c>
      <c r="R7769" s="1"/>
      <c r="S7769" s="1"/>
      <c r="T7769" s="2" t="s">
        <v>39375</v>
      </c>
      <c r="U7769" s="1"/>
      <c r="V7769" s="1"/>
      <c r="W7769" s="1"/>
      <c r="X7769" s="1"/>
      <c r="Y7769" s="1"/>
      <c r="Z7769" s="1"/>
      <c r="AA7769" s="1"/>
      <c r="AB7769" s="1"/>
      <c r="AC7769" s="1"/>
      <c r="AD7769" s="1"/>
      <c r="AE7769" s="1"/>
      <c r="AF7769" s="1"/>
    </row>
    <row r="7770">
      <c r="A7770" s="2" t="s">
        <v>39376</v>
      </c>
      <c r="B7770" s="8"/>
      <c r="C7770" s="8" t="s">
        <v>428</v>
      </c>
      <c r="D7770" s="2" t="s">
        <v>539</v>
      </c>
      <c r="E7770" s="9"/>
      <c r="F7770" s="4" t="b">
        <v>1</v>
      </c>
      <c r="G7770" s="2" t="s">
        <v>39377</v>
      </c>
      <c r="H7770" s="1"/>
      <c r="I7770" s="2" t="s">
        <v>39378</v>
      </c>
      <c r="J7770" s="2" t="s">
        <v>39379</v>
      </c>
      <c r="K7770" s="2"/>
      <c r="L7770" s="1"/>
      <c r="M7770" s="1"/>
      <c r="N7770" s="1"/>
      <c r="O7770" s="1"/>
      <c r="P7770" s="1"/>
      <c r="Q7770" s="2" t="s">
        <v>39380</v>
      </c>
      <c r="R7770" s="1"/>
      <c r="S7770" s="1"/>
      <c r="T7770" s="1"/>
      <c r="U7770" s="1"/>
      <c r="V7770" s="1"/>
      <c r="W7770" s="1"/>
      <c r="X7770" s="1"/>
      <c r="Y7770" s="1"/>
      <c r="Z7770" s="1"/>
      <c r="AA7770" s="1"/>
      <c r="AB7770" s="1"/>
      <c r="AC7770" s="1"/>
      <c r="AD7770" s="1"/>
      <c r="AE7770" s="1"/>
      <c r="AF7770" s="1"/>
    </row>
    <row r="7771">
      <c r="A7771" s="1" t="s">
        <v>39381</v>
      </c>
      <c r="B7771" s="8"/>
      <c r="C7771" s="8" t="s">
        <v>474</v>
      </c>
      <c r="D7771" s="2" t="s">
        <v>475</v>
      </c>
      <c r="E7771" s="10"/>
      <c r="F7771" s="4" t="b">
        <v>1</v>
      </c>
      <c r="G7771" s="2" t="s">
        <v>39382</v>
      </c>
      <c r="H7771" s="1"/>
      <c r="I7771" s="1" t="s">
        <v>39383</v>
      </c>
      <c r="J7771" s="1" t="s">
        <v>39382</v>
      </c>
      <c r="K7771" s="1"/>
      <c r="L7771" s="1"/>
      <c r="M7771" s="1"/>
      <c r="N7771" s="1"/>
      <c r="O7771" s="1"/>
      <c r="P7771" s="1" t="s">
        <v>873</v>
      </c>
      <c r="Q7771" s="1" t="s">
        <v>39384</v>
      </c>
      <c r="R7771" s="1"/>
      <c r="S7771" s="1"/>
      <c r="T7771" s="2" t="s">
        <v>39385</v>
      </c>
      <c r="U7771" s="1"/>
      <c r="V7771" s="1"/>
      <c r="W7771" s="1"/>
      <c r="X7771" s="1"/>
      <c r="Y7771" s="1"/>
      <c r="Z7771" s="1"/>
      <c r="AA7771" s="1"/>
      <c r="AB7771" s="1"/>
      <c r="AC7771" s="1"/>
      <c r="AD7771" s="1"/>
      <c r="AE7771" s="1"/>
      <c r="AF7771" s="1"/>
    </row>
    <row r="7772">
      <c r="A7772" s="1" t="s">
        <v>39386</v>
      </c>
      <c r="B7772" s="8"/>
      <c r="C7772" s="8" t="s">
        <v>474</v>
      </c>
      <c r="D7772" s="2" t="s">
        <v>475</v>
      </c>
      <c r="E7772" s="9"/>
      <c r="F7772" s="4" t="b">
        <v>1</v>
      </c>
      <c r="G7772" s="2" t="s">
        <v>39387</v>
      </c>
      <c r="H7772" s="1"/>
      <c r="I7772" s="1" t="s">
        <v>39388</v>
      </c>
      <c r="J7772" s="2" t="s">
        <v>39389</v>
      </c>
      <c r="K7772" s="2"/>
      <c r="L7772" s="1"/>
      <c r="M7772" s="1"/>
      <c r="N7772" s="1"/>
      <c r="O7772" s="1"/>
      <c r="P7772" s="1" t="s">
        <v>873</v>
      </c>
      <c r="Q7772" s="1" t="s">
        <v>39390</v>
      </c>
      <c r="R7772" s="1"/>
      <c r="S7772" s="1"/>
      <c r="T7772" s="2" t="s">
        <v>39391</v>
      </c>
      <c r="U7772" s="1"/>
      <c r="V7772" s="1"/>
      <c r="W7772" s="1"/>
      <c r="X7772" s="1"/>
      <c r="Y7772" s="1"/>
      <c r="Z7772" s="1"/>
      <c r="AA7772" s="1"/>
      <c r="AB7772" s="1"/>
      <c r="AC7772" s="1"/>
      <c r="AD7772" s="1"/>
      <c r="AE7772" s="1"/>
      <c r="AF7772" s="1"/>
    </row>
    <row r="7773">
      <c r="A7773" s="1" t="s">
        <v>39392</v>
      </c>
      <c r="B7773" s="5"/>
      <c r="C7773" s="5" t="s">
        <v>463</v>
      </c>
      <c r="D7773" s="1" t="s">
        <v>523</v>
      </c>
      <c r="E7773" s="7"/>
      <c r="F7773" s="11" t="b">
        <v>0</v>
      </c>
      <c r="G7773" s="2" t="s">
        <v>39393</v>
      </c>
      <c r="H7773" s="1"/>
      <c r="I7773" s="1" t="s">
        <v>39394</v>
      </c>
      <c r="J7773" s="1" t="s">
        <v>39395</v>
      </c>
      <c r="K7773" s="1"/>
      <c r="L7773" s="1"/>
      <c r="M7773" s="1"/>
      <c r="N7773" s="1"/>
      <c r="O7773" s="1"/>
      <c r="P7773" s="1"/>
      <c r="Q7773" s="1" t="s">
        <v>39396</v>
      </c>
      <c r="R7773" s="1"/>
      <c r="S7773" s="1"/>
      <c r="T7773" s="1"/>
      <c r="U7773" s="1"/>
      <c r="V7773" s="1"/>
      <c r="W7773" s="1"/>
      <c r="X7773" s="1"/>
      <c r="Y7773" s="1"/>
      <c r="Z7773" s="1"/>
      <c r="AA7773" s="1"/>
      <c r="AB7773" s="1"/>
      <c r="AC7773" s="1"/>
      <c r="AD7773" s="1"/>
      <c r="AE7773" s="1"/>
      <c r="AF7773" s="1"/>
    </row>
    <row r="7774">
      <c r="A7774" s="1" t="s">
        <v>39397</v>
      </c>
      <c r="B7774" s="5"/>
      <c r="C7774" s="5" t="s">
        <v>463</v>
      </c>
      <c r="D7774" s="2" t="s">
        <v>102</v>
      </c>
      <c r="E7774" s="9"/>
      <c r="F7774" s="11" t="b">
        <v>0</v>
      </c>
      <c r="G7774" s="2" t="s">
        <v>39398</v>
      </c>
      <c r="H7774" s="1"/>
      <c r="I7774" s="1" t="s">
        <v>39399</v>
      </c>
      <c r="J7774" s="2" t="s">
        <v>39400</v>
      </c>
      <c r="K7774" s="2"/>
      <c r="L7774" s="1"/>
      <c r="M7774" s="1"/>
      <c r="N7774" s="1"/>
      <c r="O7774" s="1"/>
      <c r="P7774" s="1"/>
      <c r="Q7774" s="1" t="s">
        <v>39401</v>
      </c>
      <c r="R7774" s="1"/>
      <c r="S7774" s="1"/>
      <c r="T7774" s="1"/>
      <c r="U7774" s="1"/>
      <c r="V7774" s="1"/>
      <c r="W7774" s="1"/>
      <c r="X7774" s="1"/>
      <c r="Y7774" s="1"/>
      <c r="Z7774" s="1"/>
      <c r="AA7774" s="1"/>
      <c r="AB7774" s="1"/>
      <c r="AC7774" s="1"/>
      <c r="AD7774" s="1"/>
      <c r="AE7774" s="1"/>
      <c r="AF7774" s="1"/>
    </row>
    <row r="7775">
      <c r="A7775" s="1" t="s">
        <v>39402</v>
      </c>
      <c r="B7775" s="5"/>
      <c r="C7775" s="5" t="s">
        <v>428</v>
      </c>
      <c r="D7775" s="1" t="s">
        <v>523</v>
      </c>
      <c r="E7775" s="7"/>
      <c r="F7775" s="4" t="b">
        <v>1</v>
      </c>
      <c r="G7775" s="2" t="s">
        <v>39403</v>
      </c>
      <c r="H7775" s="1"/>
      <c r="I7775" s="1" t="s">
        <v>39404</v>
      </c>
      <c r="J7775" s="2" t="s">
        <v>39405</v>
      </c>
      <c r="K7775" s="2"/>
      <c r="L7775" s="1"/>
      <c r="M7775" s="1"/>
      <c r="N7775" s="1"/>
      <c r="O7775" s="1"/>
      <c r="P7775" s="1"/>
      <c r="Q7775" s="2" t="s">
        <v>39406</v>
      </c>
      <c r="R7775" s="1"/>
      <c r="S7775" s="1"/>
      <c r="T7775" s="1"/>
      <c r="U7775" s="1"/>
      <c r="V7775" s="1"/>
      <c r="W7775" s="1"/>
      <c r="X7775" s="1"/>
      <c r="Y7775" s="1"/>
      <c r="Z7775" s="1"/>
      <c r="AA7775" s="1"/>
      <c r="AB7775" s="1"/>
      <c r="AC7775" s="1"/>
      <c r="AD7775" s="1"/>
      <c r="AE7775" s="1"/>
      <c r="AF7775" s="1"/>
    </row>
    <row r="7776">
      <c r="A7776" s="1" t="s">
        <v>39407</v>
      </c>
      <c r="B7776" s="5"/>
      <c r="C7776" s="5" t="s">
        <v>463</v>
      </c>
      <c r="D7776" s="2" t="s">
        <v>102</v>
      </c>
      <c r="E7776" s="9"/>
      <c r="F7776" s="11" t="b">
        <v>0</v>
      </c>
      <c r="G7776" s="2" t="s">
        <v>39408</v>
      </c>
      <c r="H7776" s="1"/>
      <c r="I7776" s="1" t="s">
        <v>39409</v>
      </c>
      <c r="J7776" s="1" t="s">
        <v>39410</v>
      </c>
      <c r="K7776" s="1"/>
      <c r="L7776" s="1"/>
      <c r="M7776" s="1"/>
      <c r="N7776" s="1"/>
      <c r="O7776" s="1"/>
      <c r="P7776" s="1"/>
      <c r="Q7776" s="1" t="s">
        <v>39411</v>
      </c>
      <c r="R7776" s="1"/>
      <c r="S7776" s="1"/>
      <c r="T7776" s="1"/>
      <c r="U7776" s="1"/>
      <c r="V7776" s="1"/>
      <c r="W7776" s="1"/>
      <c r="X7776" s="1"/>
      <c r="Y7776" s="1"/>
      <c r="Z7776" s="1"/>
      <c r="AA7776" s="1"/>
      <c r="AB7776" s="1"/>
      <c r="AC7776" s="1"/>
      <c r="AD7776" s="1"/>
      <c r="AE7776" s="1"/>
      <c r="AF7776" s="1"/>
    </row>
    <row r="7777">
      <c r="A7777" s="1" t="s">
        <v>39412</v>
      </c>
      <c r="B7777" s="5"/>
      <c r="C7777" s="5" t="s">
        <v>463</v>
      </c>
      <c r="D7777" s="2" t="s">
        <v>102</v>
      </c>
      <c r="E7777" s="10"/>
      <c r="F7777" s="11" t="b">
        <v>0</v>
      </c>
      <c r="G7777" s="2" t="s">
        <v>39413</v>
      </c>
      <c r="H7777" s="1"/>
      <c r="I7777" s="1" t="s">
        <v>39414</v>
      </c>
      <c r="J7777" s="2" t="s">
        <v>39415</v>
      </c>
      <c r="K7777" s="2"/>
      <c r="L7777" s="1"/>
      <c r="M7777" s="1"/>
      <c r="N7777" s="1"/>
      <c r="O7777" s="1"/>
      <c r="P7777" s="1"/>
      <c r="Q7777" s="1" t="s">
        <v>39416</v>
      </c>
      <c r="R7777" s="1"/>
      <c r="S7777" s="1"/>
      <c r="T7777" s="1"/>
      <c r="U7777" s="1"/>
      <c r="V7777" s="1"/>
      <c r="W7777" s="1"/>
      <c r="X7777" s="1"/>
      <c r="Y7777" s="1"/>
      <c r="Z7777" s="1"/>
      <c r="AA7777" s="1"/>
      <c r="AB7777" s="1"/>
      <c r="AC7777" s="1"/>
      <c r="AD7777" s="1"/>
      <c r="AE7777" s="1"/>
      <c r="AF7777" s="1"/>
    </row>
    <row r="7778">
      <c r="A7778" s="2" t="s">
        <v>39417</v>
      </c>
      <c r="B7778" s="8"/>
      <c r="C7778" s="8" t="s">
        <v>428</v>
      </c>
      <c r="D7778" s="2" t="s">
        <v>464</v>
      </c>
      <c r="E7778" s="6"/>
      <c r="F7778" s="11" t="b">
        <v>0</v>
      </c>
      <c r="G7778" s="2" t="s">
        <v>39418</v>
      </c>
      <c r="H7778" s="1"/>
      <c r="I7778" s="2" t="s">
        <v>39419</v>
      </c>
      <c r="J7778" s="2" t="s">
        <v>39420</v>
      </c>
      <c r="K7778" s="1"/>
      <c r="L7778" s="1"/>
      <c r="M7778" s="1"/>
      <c r="N7778" s="1"/>
      <c r="O7778" s="1"/>
      <c r="P7778" s="2" t="s">
        <v>451</v>
      </c>
      <c r="Q7778" s="2" t="s">
        <v>39421</v>
      </c>
      <c r="R7778" s="1"/>
      <c r="S7778" s="1"/>
      <c r="T7778" s="1"/>
      <c r="U7778" s="1"/>
      <c r="V7778" s="1"/>
      <c r="W7778" s="1"/>
      <c r="X7778" s="1"/>
      <c r="Y7778" s="1"/>
      <c r="Z7778" s="1"/>
      <c r="AA7778" s="1"/>
      <c r="AB7778" s="1"/>
      <c r="AC7778" s="1"/>
      <c r="AD7778" s="1"/>
      <c r="AE7778" s="1"/>
      <c r="AF7778" s="1"/>
    </row>
    <row r="7779">
      <c r="A7779" s="1" t="s">
        <v>36271</v>
      </c>
      <c r="B7779" s="5"/>
      <c r="C7779" s="5" t="s">
        <v>428</v>
      </c>
      <c r="D7779" s="2" t="s">
        <v>102</v>
      </c>
      <c r="E7779" s="10"/>
      <c r="F7779" s="4" t="b">
        <v>1</v>
      </c>
      <c r="G7779" s="2" t="s">
        <v>39422</v>
      </c>
      <c r="H7779" s="1"/>
      <c r="I7779" s="1" t="s">
        <v>39423</v>
      </c>
      <c r="J7779" s="2" t="s">
        <v>39424</v>
      </c>
      <c r="K7779" s="1"/>
      <c r="L7779" s="1"/>
      <c r="M7779" s="1"/>
      <c r="N7779" s="2" t="s">
        <v>36267</v>
      </c>
      <c r="O7779" s="1"/>
      <c r="P7779" s="1"/>
      <c r="Q7779" s="2" t="s">
        <v>39425</v>
      </c>
      <c r="R7779" s="1"/>
      <c r="S7779" s="1"/>
      <c r="T7779" s="1"/>
      <c r="U7779" s="1"/>
      <c r="V7779" s="1"/>
      <c r="W7779" s="1"/>
      <c r="X7779" s="1"/>
      <c r="Y7779" s="1"/>
      <c r="Z7779" s="1"/>
      <c r="AA7779" s="1"/>
      <c r="AB7779" s="1"/>
      <c r="AC7779" s="1"/>
      <c r="AD7779" s="1"/>
      <c r="AE7779" s="1"/>
      <c r="AF7779" s="1"/>
    </row>
    <row r="7780">
      <c r="A7780" s="2" t="s">
        <v>36298</v>
      </c>
      <c r="B7780" s="8"/>
      <c r="C7780" s="8" t="s">
        <v>463</v>
      </c>
      <c r="D7780" s="2" t="s">
        <v>102</v>
      </c>
      <c r="E7780" s="6"/>
      <c r="F7780" s="11" t="b">
        <v>0</v>
      </c>
      <c r="G7780" s="2" t="s">
        <v>39426</v>
      </c>
      <c r="H7780" s="1"/>
      <c r="I7780" s="2" t="s">
        <v>39427</v>
      </c>
      <c r="J7780" s="2" t="s">
        <v>39428</v>
      </c>
      <c r="K7780" s="1"/>
      <c r="L7780" s="1"/>
      <c r="M7780" s="1"/>
      <c r="N7780" s="2" t="s">
        <v>36294</v>
      </c>
      <c r="O7780" s="1"/>
      <c r="P7780" s="1"/>
      <c r="Q7780" s="2" t="s">
        <v>39429</v>
      </c>
      <c r="R7780" s="1"/>
      <c r="S7780" s="1"/>
      <c r="T7780" s="1"/>
      <c r="U7780" s="1"/>
      <c r="V7780" s="1"/>
      <c r="W7780" s="1"/>
      <c r="X7780" s="1"/>
      <c r="Y7780" s="1"/>
      <c r="Z7780" s="1"/>
      <c r="AA7780" s="1"/>
      <c r="AB7780" s="1"/>
      <c r="AC7780" s="1"/>
      <c r="AD7780" s="1"/>
      <c r="AE7780" s="1"/>
      <c r="AF7780" s="1"/>
    </row>
    <row r="7781">
      <c r="A7781" s="2" t="s">
        <v>36292</v>
      </c>
      <c r="B7781" s="8"/>
      <c r="C7781" s="8" t="s">
        <v>463</v>
      </c>
      <c r="D7781" s="2" t="s">
        <v>102</v>
      </c>
      <c r="E7781" s="7"/>
      <c r="F7781" s="11" t="b">
        <v>0</v>
      </c>
      <c r="G7781" s="2" t="s">
        <v>39430</v>
      </c>
      <c r="H7781" s="1"/>
      <c r="I7781" s="2" t="s">
        <v>39431</v>
      </c>
      <c r="J7781" s="2" t="s">
        <v>39432</v>
      </c>
      <c r="K7781" s="1"/>
      <c r="L7781" s="1"/>
      <c r="M7781" s="1"/>
      <c r="N7781" s="2" t="s">
        <v>36288</v>
      </c>
      <c r="O7781" s="1"/>
      <c r="P7781" s="1"/>
      <c r="Q7781" s="2" t="s">
        <v>39433</v>
      </c>
      <c r="R7781" s="1"/>
      <c r="S7781" s="1"/>
      <c r="T7781" s="1"/>
      <c r="U7781" s="1"/>
      <c r="V7781" s="1"/>
      <c r="W7781" s="1"/>
      <c r="X7781" s="1"/>
      <c r="Y7781" s="1"/>
      <c r="Z7781" s="1"/>
      <c r="AA7781" s="1"/>
      <c r="AB7781" s="1"/>
      <c r="AC7781" s="1"/>
      <c r="AD7781" s="1"/>
      <c r="AE7781" s="1"/>
      <c r="AF7781" s="1"/>
    </row>
    <row r="7782">
      <c r="A7782" s="2" t="s">
        <v>39434</v>
      </c>
      <c r="B7782" s="8"/>
      <c r="C7782" s="8" t="s">
        <v>463</v>
      </c>
      <c r="D7782" s="2" t="s">
        <v>475</v>
      </c>
      <c r="E7782" s="9"/>
      <c r="F7782" s="11" t="b">
        <v>0</v>
      </c>
      <c r="G7782" s="2" t="s">
        <v>39435</v>
      </c>
      <c r="H7782" s="1"/>
      <c r="I7782" s="1" t="s">
        <v>39436</v>
      </c>
      <c r="J7782" s="2" t="s">
        <v>39437</v>
      </c>
      <c r="K7782" s="2"/>
      <c r="L7782" s="1"/>
      <c r="M7782" s="1"/>
      <c r="N7782" s="1"/>
      <c r="O7782" s="1"/>
      <c r="P7782" s="1" t="s">
        <v>873</v>
      </c>
      <c r="Q7782" s="2" t="s">
        <v>39438</v>
      </c>
      <c r="R7782" s="1"/>
      <c r="S7782" s="1"/>
      <c r="T7782" s="1"/>
      <c r="U7782" s="1"/>
      <c r="V7782" s="1"/>
      <c r="W7782" s="1"/>
      <c r="X7782" s="1"/>
      <c r="Y7782" s="1"/>
      <c r="Z7782" s="1"/>
      <c r="AA7782" s="1"/>
      <c r="AB7782" s="1"/>
      <c r="AC7782" s="1"/>
      <c r="AD7782" s="1"/>
      <c r="AE7782" s="1"/>
      <c r="AF7782" s="1"/>
    </row>
    <row r="7783">
      <c r="A7783" s="1" t="s">
        <v>36310</v>
      </c>
      <c r="B7783" s="5"/>
      <c r="C7783" s="5" t="s">
        <v>463</v>
      </c>
      <c r="D7783" s="1" t="s">
        <v>523</v>
      </c>
      <c r="E7783" s="7"/>
      <c r="F7783" s="11" t="b">
        <v>0</v>
      </c>
      <c r="G7783" s="2" t="s">
        <v>39439</v>
      </c>
      <c r="H7783" s="1"/>
      <c r="I7783" s="1" t="s">
        <v>39440</v>
      </c>
      <c r="J7783" s="2" t="s">
        <v>39441</v>
      </c>
      <c r="K7783" s="2"/>
      <c r="L7783" s="1"/>
      <c r="M7783" s="1"/>
      <c r="N7783" s="2" t="s">
        <v>36306</v>
      </c>
      <c r="O7783" s="1"/>
      <c r="P7783" s="1"/>
      <c r="Q7783" s="1" t="s">
        <v>39442</v>
      </c>
      <c r="R7783" s="1"/>
      <c r="S7783" s="1"/>
      <c r="T7783" s="1"/>
      <c r="U7783" s="1"/>
      <c r="V7783" s="1"/>
      <c r="W7783" s="1"/>
      <c r="X7783" s="1"/>
      <c r="Y7783" s="1"/>
      <c r="Z7783" s="1"/>
      <c r="AA7783" s="1"/>
      <c r="AB7783" s="1"/>
      <c r="AC7783" s="1"/>
      <c r="AD7783" s="1"/>
      <c r="AE7783" s="1"/>
      <c r="AF7783" s="1"/>
    </row>
    <row r="7784">
      <c r="A7784" s="1" t="s">
        <v>39443</v>
      </c>
      <c r="B7784" s="8"/>
      <c r="C7784" s="8" t="s">
        <v>463</v>
      </c>
      <c r="D7784" s="2" t="s">
        <v>475</v>
      </c>
      <c r="E7784" s="9"/>
      <c r="F7784" s="11" t="b">
        <v>0</v>
      </c>
      <c r="G7784" s="2" t="s">
        <v>39444</v>
      </c>
      <c r="H7784" s="1"/>
      <c r="I7784" s="1" t="s">
        <v>39445</v>
      </c>
      <c r="J7784" s="2" t="s">
        <v>39446</v>
      </c>
      <c r="K7784" s="2"/>
      <c r="L7784" s="1"/>
      <c r="M7784" s="1"/>
      <c r="N7784" s="1"/>
      <c r="O7784" s="1"/>
      <c r="P7784" s="1" t="s">
        <v>873</v>
      </c>
      <c r="Q7784" s="1" t="s">
        <v>39447</v>
      </c>
      <c r="R7784" s="1"/>
      <c r="S7784" s="1"/>
      <c r="T7784" s="1"/>
      <c r="U7784" s="1"/>
      <c r="V7784" s="1"/>
      <c r="W7784" s="1"/>
      <c r="X7784" s="1"/>
      <c r="Y7784" s="1"/>
      <c r="Z7784" s="1"/>
      <c r="AA7784" s="1"/>
      <c r="AB7784" s="1"/>
      <c r="AC7784" s="1"/>
      <c r="AD7784" s="1"/>
      <c r="AE7784" s="1"/>
      <c r="AF7784" s="1"/>
    </row>
    <row r="7785">
      <c r="A7785" s="2" t="s">
        <v>39448</v>
      </c>
      <c r="B7785" s="8"/>
      <c r="C7785" s="8" t="s">
        <v>428</v>
      </c>
      <c r="D7785" s="2" t="s">
        <v>464</v>
      </c>
      <c r="E7785" s="10"/>
      <c r="F7785" s="4" t="b">
        <v>1</v>
      </c>
      <c r="G7785" s="2" t="s">
        <v>39449</v>
      </c>
      <c r="H7785" s="1"/>
      <c r="I7785" s="2" t="s">
        <v>39450</v>
      </c>
      <c r="J7785" s="2" t="s">
        <v>39451</v>
      </c>
      <c r="K7785" s="2"/>
      <c r="L7785" s="1"/>
      <c r="M7785" s="1"/>
      <c r="N7785" s="1"/>
      <c r="O7785" s="1"/>
      <c r="P7785" s="2" t="s">
        <v>451</v>
      </c>
      <c r="Q7785" s="2" t="s">
        <v>39452</v>
      </c>
      <c r="R7785" s="1"/>
      <c r="S7785" s="1"/>
      <c r="T7785" s="1"/>
      <c r="U7785" s="1"/>
      <c r="V7785" s="1"/>
      <c r="W7785" s="1"/>
      <c r="X7785" s="1"/>
      <c r="Y7785" s="1"/>
      <c r="Z7785" s="1"/>
      <c r="AA7785" s="1"/>
      <c r="AB7785" s="1"/>
      <c r="AC7785" s="1"/>
      <c r="AD7785" s="1"/>
      <c r="AE7785" s="1"/>
      <c r="AF7785" s="1"/>
    </row>
    <row r="7786">
      <c r="A7786" s="2" t="s">
        <v>39453</v>
      </c>
      <c r="B7786" s="8"/>
      <c r="C7786" s="8" t="s">
        <v>428</v>
      </c>
      <c r="D7786" s="2" t="s">
        <v>102</v>
      </c>
      <c r="E7786" s="9"/>
      <c r="F7786" s="4" t="b">
        <v>1</v>
      </c>
      <c r="G7786" s="2" t="s">
        <v>39453</v>
      </c>
      <c r="H7786" s="1"/>
      <c r="I7786" s="2" t="s">
        <v>39454</v>
      </c>
      <c r="J7786" s="2" t="s">
        <v>39455</v>
      </c>
      <c r="K7786" s="2"/>
      <c r="L7786" s="1"/>
      <c r="M7786" s="1"/>
      <c r="N7786" s="1"/>
      <c r="O7786" s="1"/>
      <c r="P7786" s="2" t="s">
        <v>770</v>
      </c>
      <c r="Q7786" s="2" t="s">
        <v>39456</v>
      </c>
      <c r="R7786" s="1"/>
      <c r="S7786" s="1"/>
      <c r="T7786" s="1"/>
      <c r="U7786" s="1"/>
      <c r="V7786" s="1"/>
      <c r="W7786" s="1"/>
      <c r="X7786" s="1"/>
      <c r="Y7786" s="1"/>
      <c r="Z7786" s="1"/>
      <c r="AA7786" s="1"/>
      <c r="AB7786" s="1"/>
      <c r="AC7786" s="1"/>
      <c r="AD7786" s="1"/>
      <c r="AE7786" s="1"/>
      <c r="AF7786" s="1"/>
    </row>
    <row r="7787">
      <c r="A7787" s="2" t="s">
        <v>39457</v>
      </c>
      <c r="B7787" s="8"/>
      <c r="C7787" s="8" t="s">
        <v>463</v>
      </c>
      <c r="D7787" s="2" t="s">
        <v>523</v>
      </c>
      <c r="E7787" s="10"/>
      <c r="F7787" s="11" t="b">
        <v>0</v>
      </c>
      <c r="G7787" s="2" t="s">
        <v>39458</v>
      </c>
      <c r="H7787" s="1"/>
      <c r="I7787" s="2" t="s">
        <v>39459</v>
      </c>
      <c r="J7787" s="2" t="s">
        <v>39460</v>
      </c>
      <c r="K7787" s="2"/>
      <c r="L7787" s="1"/>
      <c r="M7787" s="1"/>
      <c r="N7787" s="1"/>
      <c r="O7787" s="1"/>
      <c r="P7787" s="2" t="s">
        <v>4077</v>
      </c>
      <c r="Q7787" s="2" t="s">
        <v>39461</v>
      </c>
      <c r="R7787" s="1"/>
      <c r="S7787" s="1"/>
      <c r="T7787" s="1"/>
      <c r="U7787" s="1"/>
      <c r="V7787" s="1"/>
      <c r="W7787" s="1"/>
      <c r="X7787" s="1"/>
      <c r="Y7787" s="1"/>
      <c r="Z7787" s="1"/>
      <c r="AA7787" s="1"/>
      <c r="AB7787" s="1"/>
      <c r="AC7787" s="1"/>
      <c r="AD7787" s="1"/>
      <c r="AE7787" s="1"/>
      <c r="AF7787" s="1"/>
    </row>
    <row r="7788">
      <c r="A7788" s="1" t="s">
        <v>39462</v>
      </c>
      <c r="B7788" s="5"/>
      <c r="C7788" s="5" t="s">
        <v>428</v>
      </c>
      <c r="D7788" s="2" t="s">
        <v>102</v>
      </c>
      <c r="E7788" s="9"/>
      <c r="F7788" s="4" t="b">
        <v>1</v>
      </c>
      <c r="G7788" s="2" t="s">
        <v>39463</v>
      </c>
      <c r="H7788" s="1"/>
      <c r="I7788" s="1" t="s">
        <v>39464</v>
      </c>
      <c r="J7788" s="2" t="s">
        <v>39465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39466</v>
      </c>
      <c r="B7789" s="5"/>
      <c r="C7789" s="5" t="s">
        <v>428</v>
      </c>
      <c r="D7789" s="2" t="s">
        <v>1424</v>
      </c>
      <c r="E7789" s="10"/>
      <c r="F7789" s="4" t="b">
        <v>1</v>
      </c>
      <c r="G7789" s="2" t="s">
        <v>39467</v>
      </c>
      <c r="H7789" s="1"/>
      <c r="I7789" s="1" t="s">
        <v>39468</v>
      </c>
      <c r="J7789" s="2" t="s">
        <v>39469</v>
      </c>
      <c r="K7789" s="2"/>
      <c r="L7789" s="1"/>
      <c r="M7789" s="1"/>
      <c r="N7789" s="1"/>
      <c r="O7789" s="1"/>
      <c r="P7789" s="1"/>
      <c r="Q7789" s="2" t="s">
        <v>39470</v>
      </c>
      <c r="R7789" s="1"/>
      <c r="S7789" s="1"/>
      <c r="T7789" s="1"/>
      <c r="U7789" s="1"/>
      <c r="V7789" s="1"/>
      <c r="W7789" s="1"/>
      <c r="X7789" s="1"/>
      <c r="Y7789" s="1"/>
      <c r="Z7789" s="1"/>
      <c r="AA7789" s="1"/>
      <c r="AB7789" s="1"/>
      <c r="AC7789" s="1"/>
      <c r="AD7789" s="1"/>
      <c r="AE7789" s="1"/>
      <c r="AF7789" s="1"/>
    </row>
    <row r="7790">
      <c r="A7790" s="1" t="s">
        <v>39471</v>
      </c>
      <c r="B7790" s="5"/>
      <c r="C7790" s="5" t="s">
        <v>463</v>
      </c>
      <c r="D7790" s="1" t="s">
        <v>8686</v>
      </c>
      <c r="E7790" s="6"/>
      <c r="F7790" s="11" t="b">
        <v>0</v>
      </c>
      <c r="G7790" s="2" t="s">
        <v>39472</v>
      </c>
      <c r="H7790" s="1"/>
      <c r="I7790" s="1" t="s">
        <v>39473</v>
      </c>
      <c r="J7790" s="2" t="s">
        <v>39474</v>
      </c>
      <c r="K7790" s="2"/>
      <c r="L7790" s="1"/>
      <c r="M7790" s="1"/>
      <c r="N7790" s="1"/>
      <c r="O7790" s="1"/>
      <c r="P7790" s="1"/>
      <c r="Q7790" s="1" t="s">
        <v>39475</v>
      </c>
      <c r="R7790" s="1"/>
      <c r="S7790" s="1"/>
      <c r="T7790" s="1"/>
      <c r="U7790" s="1"/>
      <c r="V7790" s="1"/>
      <c r="W7790" s="1"/>
      <c r="X7790" s="1"/>
      <c r="Y7790" s="1"/>
      <c r="Z7790" s="1"/>
      <c r="AA7790" s="1"/>
      <c r="AB7790" s="1"/>
      <c r="AC7790" s="1"/>
      <c r="AD7790" s="1"/>
      <c r="AE7790" s="1"/>
      <c r="AF7790" s="1"/>
    </row>
    <row r="7791">
      <c r="A7791" s="1" t="s">
        <v>39476</v>
      </c>
      <c r="B7791" s="8"/>
      <c r="C7791" s="8" t="s">
        <v>361</v>
      </c>
      <c r="D7791" s="2" t="s">
        <v>11679</v>
      </c>
      <c r="E7791" s="10"/>
      <c r="F7791" s="11" t="b">
        <v>0</v>
      </c>
      <c r="G7791" s="2" t="s">
        <v>39477</v>
      </c>
      <c r="H7791" s="1"/>
      <c r="I7791" s="2" t="s">
        <v>39478</v>
      </c>
      <c r="J7791" s="2" t="s">
        <v>39479</v>
      </c>
      <c r="K7791" s="2"/>
      <c r="L7791" s="1"/>
      <c r="M7791" s="1"/>
      <c r="N7791" s="1"/>
      <c r="O7791" s="1"/>
      <c r="P7791" s="1"/>
      <c r="Q7791" s="1" t="s">
        <v>39480</v>
      </c>
      <c r="R7791" s="1"/>
      <c r="S7791" s="1"/>
      <c r="T7791" s="1"/>
      <c r="U7791" s="1"/>
      <c r="V7791" s="1"/>
      <c r="W7791" s="1"/>
      <c r="X7791" s="1"/>
      <c r="Y7791" s="1"/>
      <c r="Z7791" s="1"/>
      <c r="AA7791" s="1"/>
      <c r="AB7791" s="1"/>
      <c r="AC7791" s="1"/>
      <c r="AD7791" s="1"/>
      <c r="AE7791" s="1"/>
      <c r="AF7791" s="1"/>
    </row>
    <row r="7792">
      <c r="A7792" s="1" t="s">
        <v>39481</v>
      </c>
      <c r="B7792" s="8"/>
      <c r="C7792" s="8" t="s">
        <v>361</v>
      </c>
      <c r="D7792" s="2" t="s">
        <v>11679</v>
      </c>
      <c r="E7792" s="9"/>
      <c r="F7792" s="11" t="b">
        <v>0</v>
      </c>
      <c r="G7792" s="2" t="s">
        <v>39482</v>
      </c>
      <c r="H7792" s="1"/>
      <c r="I7792" s="2" t="s">
        <v>39478</v>
      </c>
      <c r="J7792" s="2" t="s">
        <v>39483</v>
      </c>
      <c r="K7792" s="2"/>
      <c r="L7792" s="1"/>
      <c r="M7792" s="1"/>
      <c r="N7792" s="1"/>
      <c r="O7792" s="1"/>
      <c r="P7792" s="1"/>
      <c r="Q7792" s="1" t="s">
        <v>39484</v>
      </c>
      <c r="R7792" s="1"/>
      <c r="S7792" s="1"/>
      <c r="T7792" s="1"/>
      <c r="U7792" s="1"/>
      <c r="V7792" s="1"/>
      <c r="W7792" s="1"/>
      <c r="X7792" s="1"/>
      <c r="Y7792" s="1"/>
      <c r="Z7792" s="1"/>
      <c r="AA7792" s="1"/>
      <c r="AB7792" s="1"/>
      <c r="AC7792" s="1"/>
      <c r="AD7792" s="1"/>
      <c r="AE7792" s="1"/>
      <c r="AF7792" s="1"/>
    </row>
    <row r="7793">
      <c r="A7793" s="1" t="s">
        <v>39485</v>
      </c>
      <c r="B7793" s="8"/>
      <c r="C7793" s="8" t="s">
        <v>361</v>
      </c>
      <c r="D7793" s="2" t="s">
        <v>11679</v>
      </c>
      <c r="E7793" s="10"/>
      <c r="F7793" s="11" t="b">
        <v>0</v>
      </c>
      <c r="G7793" s="2" t="s">
        <v>39486</v>
      </c>
      <c r="H7793" s="1"/>
      <c r="I7793" s="2" t="s">
        <v>39487</v>
      </c>
      <c r="J7793" s="2" t="s">
        <v>39488</v>
      </c>
      <c r="K7793" s="2"/>
      <c r="L7793" s="1"/>
      <c r="M7793" s="1"/>
      <c r="N7793" s="1"/>
      <c r="O7793" s="1"/>
      <c r="P7793" s="1"/>
      <c r="Q7793" s="1" t="s">
        <v>39489</v>
      </c>
      <c r="R7793" s="1"/>
      <c r="S7793" s="1"/>
      <c r="T7793" s="1"/>
      <c r="U7793" s="1"/>
      <c r="V7793" s="1"/>
      <c r="W7793" s="1"/>
      <c r="X7793" s="1"/>
      <c r="Y7793" s="1"/>
      <c r="Z7793" s="1"/>
      <c r="AA7793" s="1"/>
      <c r="AB7793" s="1"/>
      <c r="AC7793" s="1"/>
      <c r="AD7793" s="1"/>
      <c r="AE7793" s="1"/>
      <c r="AF7793" s="1"/>
    </row>
    <row r="7794">
      <c r="A7794" s="1" t="s">
        <v>39490</v>
      </c>
      <c r="B7794" s="8"/>
      <c r="C7794" s="8" t="s">
        <v>361</v>
      </c>
      <c r="D7794" s="2" t="s">
        <v>11679</v>
      </c>
      <c r="E7794" s="9"/>
      <c r="F7794" s="11" t="b">
        <v>0</v>
      </c>
      <c r="G7794" s="2" t="s">
        <v>39491</v>
      </c>
      <c r="H7794" s="1"/>
      <c r="I7794" s="2" t="s">
        <v>39487</v>
      </c>
      <c r="J7794" s="2" t="s">
        <v>39492</v>
      </c>
      <c r="K7794" s="2"/>
      <c r="L7794" s="1"/>
      <c r="M7794" s="1"/>
      <c r="N7794" s="1"/>
      <c r="O7794" s="1"/>
      <c r="P7794" s="1"/>
      <c r="Q7794" s="1" t="s">
        <v>39493</v>
      </c>
      <c r="R7794" s="1"/>
      <c r="S7794" s="1"/>
      <c r="T7794" s="1"/>
      <c r="U7794" s="1"/>
      <c r="V7794" s="1"/>
      <c r="W7794" s="1"/>
      <c r="X7794" s="1"/>
      <c r="Y7794" s="1"/>
      <c r="Z7794" s="1"/>
      <c r="AA7794" s="1"/>
      <c r="AB7794" s="1"/>
      <c r="AC7794" s="1"/>
      <c r="AD7794" s="1"/>
      <c r="AE7794" s="1"/>
      <c r="AF7794" s="1"/>
    </row>
    <row r="7795">
      <c r="A7795" s="2" t="s">
        <v>39494</v>
      </c>
      <c r="B7795" s="5"/>
      <c r="C7795" s="5" t="s">
        <v>428</v>
      </c>
      <c r="D7795" s="2" t="s">
        <v>464</v>
      </c>
      <c r="E7795" s="10"/>
      <c r="F7795" s="4" t="b">
        <v>1</v>
      </c>
      <c r="G7795" s="2" t="s">
        <v>39495</v>
      </c>
      <c r="H7795" s="1"/>
      <c r="I7795" s="1" t="s">
        <v>39496</v>
      </c>
      <c r="J7795" s="1" t="s">
        <v>39497</v>
      </c>
      <c r="K7795" s="1"/>
      <c r="L7795" s="1"/>
      <c r="M7795" s="1"/>
      <c r="N7795" s="1"/>
      <c r="O7795" s="1"/>
      <c r="P7795" s="1"/>
      <c r="Q7795" s="2" t="s">
        <v>39498</v>
      </c>
      <c r="R7795" s="1"/>
      <c r="S7795" s="1"/>
      <c r="T7795" s="1"/>
      <c r="U7795" s="1"/>
      <c r="V7795" s="1"/>
      <c r="W7795" s="1"/>
      <c r="X7795" s="1"/>
      <c r="Y7795" s="1"/>
      <c r="Z7795" s="1"/>
      <c r="AA7795" s="1"/>
      <c r="AB7795" s="1"/>
      <c r="AC7795" s="1"/>
      <c r="AD7795" s="1"/>
      <c r="AE7795" s="1"/>
      <c r="AF7795" s="1"/>
    </row>
    <row r="7796">
      <c r="A7796" s="1" t="s">
        <v>39499</v>
      </c>
      <c r="B7796" s="5"/>
      <c r="C7796" s="5" t="s">
        <v>428</v>
      </c>
      <c r="D7796" s="2" t="s">
        <v>102</v>
      </c>
      <c r="E7796" s="9"/>
      <c r="F7796" s="4" t="b">
        <v>1</v>
      </c>
      <c r="G7796" s="2" t="s">
        <v>39499</v>
      </c>
      <c r="H7796" s="1"/>
      <c r="I7796" s="1" t="s">
        <v>39500</v>
      </c>
      <c r="J7796" s="2" t="s">
        <v>39501</v>
      </c>
      <c r="K7796" s="1"/>
      <c r="L7796" s="1"/>
      <c r="M7796" s="2" t="s">
        <v>39502</v>
      </c>
      <c r="N7796" s="1"/>
      <c r="O7796" s="1"/>
      <c r="P7796" s="2" t="s">
        <v>770</v>
      </c>
      <c r="Q7796" s="2" t="s">
        <v>39503</v>
      </c>
      <c r="R7796" s="1"/>
      <c r="S7796" s="1"/>
      <c r="T7796" s="1"/>
      <c r="U7796" s="1"/>
      <c r="V7796" s="1"/>
      <c r="W7796" s="1"/>
      <c r="X7796" s="1"/>
      <c r="Y7796" s="1"/>
      <c r="Z7796" s="1"/>
      <c r="AA7796" s="1"/>
      <c r="AB7796" s="1"/>
      <c r="AC7796" s="1"/>
      <c r="AD7796" s="1"/>
      <c r="AE7796" s="1"/>
      <c r="AF7796" s="1"/>
    </row>
    <row r="7797">
      <c r="A7797" s="2" t="s">
        <v>39504</v>
      </c>
      <c r="B7797" s="8"/>
      <c r="C7797" s="8" t="s">
        <v>428</v>
      </c>
      <c r="D7797" s="19" t="s">
        <v>630</v>
      </c>
      <c r="E7797" s="10"/>
      <c r="F7797" s="4" t="b">
        <v>1</v>
      </c>
      <c r="G7797" s="2" t="s">
        <v>39505</v>
      </c>
      <c r="H7797" s="1"/>
      <c r="I7797" s="2" t="s">
        <v>39506</v>
      </c>
      <c r="J7797" s="2" t="s">
        <v>39507</v>
      </c>
      <c r="K7797" s="2"/>
      <c r="L7797" s="1"/>
      <c r="M7797" s="1"/>
      <c r="N7797" s="1"/>
      <c r="O7797" s="1"/>
      <c r="P7797" s="1"/>
      <c r="Q7797" s="2" t="s">
        <v>39508</v>
      </c>
      <c r="R7797" s="1"/>
      <c r="S7797" s="1"/>
      <c r="T7797" s="1"/>
      <c r="U7797" s="1"/>
      <c r="V7797" s="1"/>
      <c r="W7797" s="1"/>
      <c r="X7797" s="1"/>
      <c r="Y7797" s="1"/>
      <c r="Z7797" s="1"/>
      <c r="AA7797" s="1"/>
      <c r="AB7797" s="1"/>
      <c r="AC7797" s="1"/>
      <c r="AD7797" s="1"/>
      <c r="AE7797" s="1"/>
      <c r="AF7797" s="1"/>
    </row>
    <row r="7798">
      <c r="A7798" s="2" t="s">
        <v>39509</v>
      </c>
      <c r="B7798" s="8"/>
      <c r="C7798" s="8" t="s">
        <v>428</v>
      </c>
      <c r="D7798" s="2" t="s">
        <v>102</v>
      </c>
      <c r="E7798" s="6"/>
      <c r="F7798" s="11" t="b">
        <v>0</v>
      </c>
      <c r="G7798" s="2" t="s">
        <v>39510</v>
      </c>
      <c r="H7798" s="1"/>
      <c r="I7798" s="2" t="s">
        <v>39511</v>
      </c>
      <c r="J7798" s="2" t="s">
        <v>39512</v>
      </c>
      <c r="K7798" s="1"/>
      <c r="L7798" s="1"/>
      <c r="M7798" s="1"/>
      <c r="N7798" s="1"/>
      <c r="O7798" s="1"/>
      <c r="P7798" s="2" t="s">
        <v>443</v>
      </c>
      <c r="Q7798" s="2" t="s">
        <v>39513</v>
      </c>
      <c r="R7798" s="1"/>
      <c r="S7798" s="1"/>
      <c r="T7798" s="1"/>
      <c r="U7798" s="1"/>
      <c r="V7798" s="1"/>
      <c r="W7798" s="1"/>
      <c r="X7798" s="1"/>
      <c r="Y7798" s="1"/>
      <c r="Z7798" s="1"/>
      <c r="AA7798" s="1"/>
      <c r="AB7798" s="1"/>
      <c r="AC7798" s="1"/>
      <c r="AD7798" s="1"/>
      <c r="AE7798" s="1"/>
      <c r="AF7798" s="1"/>
    </row>
    <row r="7799">
      <c r="A7799" s="1" t="s">
        <v>39514</v>
      </c>
      <c r="B7799" s="5"/>
      <c r="C7799" s="5" t="s">
        <v>428</v>
      </c>
      <c r="D7799" s="2" t="s">
        <v>464</v>
      </c>
      <c r="E7799" s="10"/>
      <c r="F7799" s="4" t="b">
        <v>1</v>
      </c>
      <c r="G7799" s="2" t="s">
        <v>39515</v>
      </c>
      <c r="H7799" s="1"/>
      <c r="I7799" s="2" t="s">
        <v>39516</v>
      </c>
      <c r="J7799" s="2" t="s">
        <v>39517</v>
      </c>
      <c r="K7799" s="1"/>
      <c r="L7799" s="1"/>
      <c r="M7799" s="1"/>
      <c r="N7799" s="1"/>
      <c r="O7799" s="1"/>
      <c r="P7799" s="2" t="s">
        <v>458</v>
      </c>
      <c r="Q7799" s="2" t="s">
        <v>39518</v>
      </c>
      <c r="R7799" s="1"/>
      <c r="S7799" s="1"/>
      <c r="T7799" s="1"/>
      <c r="U7799" s="1"/>
      <c r="V7799" s="1"/>
      <c r="W7799" s="1"/>
      <c r="X7799" s="1"/>
      <c r="Y7799" s="1"/>
      <c r="Z7799" s="1"/>
      <c r="AA7799" s="1"/>
      <c r="AB7799" s="1"/>
      <c r="AC7799" s="1"/>
      <c r="AD7799" s="1"/>
      <c r="AE7799" s="1"/>
      <c r="AF7799" s="1"/>
    </row>
    <row r="7800">
      <c r="A7800" s="2" t="s">
        <v>39519</v>
      </c>
      <c r="B7800" s="8"/>
      <c r="C7800" s="8" t="s">
        <v>474</v>
      </c>
      <c r="D7800" s="2" t="s">
        <v>475</v>
      </c>
      <c r="E7800" s="6"/>
      <c r="F7800" s="11" t="b">
        <v>0</v>
      </c>
      <c r="G7800" s="2" t="s">
        <v>39520</v>
      </c>
      <c r="H7800" s="1"/>
      <c r="I7800" s="2" t="s">
        <v>39521</v>
      </c>
      <c r="J7800" s="2" t="s">
        <v>39522</v>
      </c>
      <c r="K7800" s="1"/>
      <c r="L7800" s="1"/>
      <c r="M7800" s="1"/>
      <c r="N7800" s="1"/>
      <c r="O7800" s="1"/>
      <c r="P7800" s="2" t="s">
        <v>477</v>
      </c>
      <c r="Q7800" s="2" t="s">
        <v>39523</v>
      </c>
      <c r="R7800" s="1"/>
      <c r="S7800" s="1"/>
      <c r="T7800" s="2" t="s">
        <v>39524</v>
      </c>
      <c r="U7800" s="1"/>
      <c r="V7800" s="1"/>
      <c r="W7800" s="1"/>
      <c r="X7800" s="1"/>
      <c r="Y7800" s="1"/>
      <c r="Z7800" s="1"/>
      <c r="AA7800" s="1"/>
      <c r="AB7800" s="1"/>
      <c r="AC7800" s="1"/>
      <c r="AD7800" s="1"/>
      <c r="AE7800" s="1"/>
      <c r="AF7800" s="1"/>
    </row>
    <row r="7801">
      <c r="A7801" s="1" t="s">
        <v>39525</v>
      </c>
      <c r="B7801" s="5"/>
      <c r="C7801" s="5" t="s">
        <v>428</v>
      </c>
      <c r="D7801" s="2" t="s">
        <v>102</v>
      </c>
      <c r="E7801" s="10"/>
      <c r="F7801" s="4" t="b">
        <v>1</v>
      </c>
      <c r="G7801" s="2" t="s">
        <v>39526</v>
      </c>
      <c r="H7801" s="1"/>
      <c r="I7801" s="1" t="s">
        <v>39527</v>
      </c>
      <c r="J7801" s="1" t="s">
        <v>39528</v>
      </c>
      <c r="K7801" s="1"/>
      <c r="L7801" s="1"/>
      <c r="M7801" s="1"/>
      <c r="N7801" s="1"/>
      <c r="O7801" s="1"/>
      <c r="P7801" s="2" t="s">
        <v>3287</v>
      </c>
      <c r="Q7801" s="2" t="s">
        <v>39529</v>
      </c>
      <c r="R7801" s="1"/>
      <c r="S7801" s="1"/>
      <c r="T7801" s="1"/>
      <c r="U7801" s="1"/>
      <c r="V7801" s="1"/>
      <c r="W7801" s="1"/>
      <c r="X7801" s="1"/>
      <c r="Y7801" s="1"/>
      <c r="Z7801" s="1"/>
      <c r="AA7801" s="1"/>
      <c r="AB7801" s="1"/>
      <c r="AC7801" s="1"/>
      <c r="AD7801" s="1"/>
      <c r="AE7801" s="1"/>
      <c r="AF7801" s="1"/>
    </row>
    <row r="7802">
      <c r="A7802" s="1" t="s">
        <v>39530</v>
      </c>
      <c r="B7802" s="5"/>
      <c r="C7802" s="5" t="s">
        <v>428</v>
      </c>
      <c r="D7802" s="2" t="s">
        <v>102</v>
      </c>
      <c r="E7802" s="9"/>
      <c r="F7802" s="4" t="b">
        <v>1</v>
      </c>
      <c r="G7802" s="2" t="s">
        <v>39531</v>
      </c>
      <c r="H7802" s="1"/>
      <c r="I7802" s="1" t="s">
        <v>39532</v>
      </c>
      <c r="J7802" s="2" t="s">
        <v>39533</v>
      </c>
      <c r="K7802" s="2"/>
      <c r="L7802" s="1"/>
      <c r="M7802" s="1"/>
      <c r="N7802" s="1"/>
      <c r="O7802" s="1"/>
      <c r="P7802" s="2" t="s">
        <v>10170</v>
      </c>
      <c r="Q7802" s="2" t="s">
        <v>39534</v>
      </c>
      <c r="R7802" s="1"/>
      <c r="S7802" s="1"/>
      <c r="T7802" s="1"/>
      <c r="U7802" s="1"/>
      <c r="V7802" s="1"/>
      <c r="W7802" s="1"/>
      <c r="X7802" s="1"/>
      <c r="Y7802" s="1"/>
      <c r="Z7802" s="1"/>
      <c r="AA7802" s="1"/>
      <c r="AB7802" s="1"/>
      <c r="AC7802" s="1"/>
      <c r="AD7802" s="1"/>
      <c r="AE7802" s="1"/>
      <c r="AF7802" s="1"/>
    </row>
    <row r="7803">
      <c r="A7803" s="2" t="s">
        <v>39535</v>
      </c>
      <c r="B7803" s="8"/>
      <c r="C7803" s="8" t="s">
        <v>428</v>
      </c>
      <c r="D7803" s="2" t="s">
        <v>102</v>
      </c>
      <c r="E7803" s="10"/>
      <c r="F7803" s="11" t="b">
        <v>0</v>
      </c>
      <c r="G7803" s="2" t="s">
        <v>39535</v>
      </c>
      <c r="H7803" s="1"/>
      <c r="I7803" s="2" t="s">
        <v>39536</v>
      </c>
      <c r="J7803" s="2" t="s">
        <v>39537</v>
      </c>
      <c r="K7803" s="2"/>
      <c r="L7803" s="1"/>
      <c r="M7803" s="1"/>
      <c r="N7803" s="1"/>
      <c r="O7803" s="1"/>
      <c r="P7803" s="2" t="s">
        <v>3666</v>
      </c>
      <c r="Q7803" s="2" t="s">
        <v>39538</v>
      </c>
      <c r="R7803" s="1"/>
      <c r="S7803" s="1"/>
      <c r="T7803" s="1"/>
      <c r="U7803" s="1"/>
      <c r="V7803" s="1"/>
      <c r="W7803" s="1"/>
      <c r="X7803" s="1"/>
      <c r="Y7803" s="1"/>
      <c r="Z7803" s="1"/>
      <c r="AA7803" s="1"/>
      <c r="AB7803" s="1"/>
      <c r="AC7803" s="1"/>
      <c r="AD7803" s="1"/>
      <c r="AE7803" s="1"/>
      <c r="AF7803" s="1"/>
    </row>
    <row r="7804">
      <c r="A7804" s="1" t="s">
        <v>39539</v>
      </c>
      <c r="B7804" s="5"/>
      <c r="C7804" s="5" t="s">
        <v>428</v>
      </c>
      <c r="D7804" s="2" t="s">
        <v>102</v>
      </c>
      <c r="E7804" s="9"/>
      <c r="F7804" s="4" t="b">
        <v>1</v>
      </c>
      <c r="G7804" s="2" t="s">
        <v>39540</v>
      </c>
      <c r="H7804" s="1"/>
      <c r="I7804" s="1" t="s">
        <v>39541</v>
      </c>
      <c r="J7804" s="2" t="s">
        <v>39542</v>
      </c>
      <c r="K7804" s="2"/>
      <c r="L7804" s="1"/>
      <c r="M7804" s="1"/>
      <c r="N7804" s="1"/>
      <c r="O7804" s="1"/>
      <c r="P7804" s="1" t="s">
        <v>1594</v>
      </c>
      <c r="Q7804" s="2" t="s">
        <v>39543</v>
      </c>
      <c r="R7804" s="1"/>
      <c r="S7804" s="1"/>
      <c r="T7804" s="1"/>
      <c r="U7804" s="1"/>
      <c r="V7804" s="1"/>
      <c r="W7804" s="1"/>
      <c r="X7804" s="1"/>
      <c r="Y7804" s="1"/>
      <c r="Z7804" s="1"/>
      <c r="AA7804" s="1"/>
      <c r="AB7804" s="1"/>
      <c r="AC7804" s="1"/>
      <c r="AD7804" s="1"/>
      <c r="AE7804" s="1"/>
      <c r="AF7804" s="1"/>
    </row>
    <row r="7805">
      <c r="A7805" s="1" t="s">
        <v>39544</v>
      </c>
      <c r="B7805" s="5"/>
      <c r="C7805" s="5" t="s">
        <v>428</v>
      </c>
      <c r="D7805" s="2" t="s">
        <v>102</v>
      </c>
      <c r="E7805" s="10"/>
      <c r="F7805" s="4" t="b">
        <v>1</v>
      </c>
      <c r="G7805" s="2" t="s">
        <v>39545</v>
      </c>
      <c r="H7805" s="1"/>
      <c r="I7805" s="1" t="s">
        <v>39546</v>
      </c>
      <c r="J7805" s="2" t="s">
        <v>39547</v>
      </c>
      <c r="K7805" s="2"/>
      <c r="L7805" s="1"/>
      <c r="M7805" s="1"/>
      <c r="N7805" s="1"/>
      <c r="O7805" s="1"/>
      <c r="P7805" s="2" t="s">
        <v>7812</v>
      </c>
      <c r="Q7805" s="2" t="s">
        <v>39548</v>
      </c>
      <c r="R7805" s="1"/>
      <c r="S7805" s="1"/>
      <c r="T7805" s="1"/>
      <c r="U7805" s="1"/>
      <c r="V7805" s="1"/>
      <c r="W7805" s="1"/>
      <c r="X7805" s="1"/>
      <c r="Y7805" s="1"/>
      <c r="Z7805" s="1"/>
      <c r="AA7805" s="1"/>
      <c r="AB7805" s="1"/>
      <c r="AC7805" s="1"/>
      <c r="AD7805" s="1"/>
      <c r="AE7805" s="1"/>
      <c r="AF7805" s="1"/>
    </row>
    <row r="7806">
      <c r="A7806" s="1" t="s">
        <v>39549</v>
      </c>
      <c r="B7806" s="8"/>
      <c r="C7806" s="8" t="s">
        <v>474</v>
      </c>
      <c r="D7806" s="2" t="s">
        <v>475</v>
      </c>
      <c r="E7806" s="9"/>
      <c r="F7806" s="4" t="b">
        <v>1</v>
      </c>
      <c r="G7806" s="2" t="s">
        <v>39550</v>
      </c>
      <c r="H7806" s="1"/>
      <c r="I7806" s="1" t="s">
        <v>39551</v>
      </c>
      <c r="J7806" s="1" t="s">
        <v>39550</v>
      </c>
      <c r="K7806" s="1"/>
      <c r="L7806" s="1"/>
      <c r="M7806" s="1"/>
      <c r="N7806" s="1"/>
      <c r="O7806" s="1"/>
      <c r="P7806" s="1" t="s">
        <v>873</v>
      </c>
      <c r="Q7806" s="1" t="s">
        <v>39552</v>
      </c>
      <c r="R7806" s="1"/>
      <c r="S7806" s="1"/>
      <c r="T7806" s="2" t="s">
        <v>39553</v>
      </c>
      <c r="U7806" s="1"/>
      <c r="V7806" s="1"/>
      <c r="W7806" s="1"/>
      <c r="X7806" s="1"/>
      <c r="Y7806" s="1"/>
      <c r="Z7806" s="1"/>
      <c r="AA7806" s="1"/>
      <c r="AB7806" s="1"/>
      <c r="AC7806" s="1"/>
      <c r="AD7806" s="1"/>
      <c r="AE7806" s="1"/>
      <c r="AF7806" s="1"/>
    </row>
    <row r="7807">
      <c r="A7807" s="2" t="s">
        <v>39554</v>
      </c>
      <c r="B7807" s="8"/>
      <c r="C7807" s="8" t="s">
        <v>428</v>
      </c>
      <c r="D7807" s="2" t="s">
        <v>102</v>
      </c>
      <c r="E7807" s="7"/>
      <c r="F7807" s="11" t="b">
        <v>0</v>
      </c>
      <c r="G7807" s="2" t="s">
        <v>39555</v>
      </c>
      <c r="H7807" s="1"/>
      <c r="I7807" s="2" t="s">
        <v>39554</v>
      </c>
      <c r="J7807" s="2" t="s">
        <v>39556</v>
      </c>
      <c r="K7807" s="1"/>
      <c r="L7807" s="1"/>
      <c r="M7807" s="1"/>
      <c r="N7807" s="1"/>
      <c r="O7807" s="1"/>
      <c r="P7807" s="2" t="s">
        <v>1251</v>
      </c>
      <c r="Q7807" s="2" t="s">
        <v>39557</v>
      </c>
      <c r="R7807" s="1"/>
      <c r="S7807" s="1"/>
      <c r="T7807" s="1"/>
      <c r="U7807" s="1"/>
      <c r="V7807" s="1"/>
      <c r="W7807" s="1"/>
      <c r="X7807" s="1"/>
      <c r="Y7807" s="1"/>
      <c r="Z7807" s="1"/>
      <c r="AA7807" s="1"/>
      <c r="AB7807" s="1"/>
      <c r="AC7807" s="1"/>
      <c r="AD7807" s="1"/>
      <c r="AE7807" s="1"/>
      <c r="AF7807" s="1"/>
    </row>
    <row r="7808">
      <c r="A7808" s="2" t="s">
        <v>39558</v>
      </c>
      <c r="B7808" s="8"/>
      <c r="C7808" s="8" t="s">
        <v>428</v>
      </c>
      <c r="D7808" s="2" t="s">
        <v>464</v>
      </c>
      <c r="E7808" s="9"/>
      <c r="F7808" s="4" t="b">
        <v>1</v>
      </c>
      <c r="G7808" s="2" t="s">
        <v>39559</v>
      </c>
      <c r="H7808" s="1"/>
      <c r="I7808" s="2" t="s">
        <v>39560</v>
      </c>
      <c r="J7808" s="2" t="s">
        <v>39561</v>
      </c>
      <c r="K7808" s="1"/>
      <c r="L7808" s="1"/>
      <c r="M7808" s="1"/>
      <c r="N7808" s="1"/>
      <c r="O7808" s="1"/>
      <c r="P7808" s="2" t="s">
        <v>1556</v>
      </c>
      <c r="Q7808" s="2" t="s">
        <v>39562</v>
      </c>
      <c r="R7808" s="1"/>
      <c r="S7808" s="1"/>
      <c r="T7808" s="1"/>
      <c r="U7808" s="1"/>
      <c r="V7808" s="1"/>
      <c r="W7808" s="1"/>
      <c r="X7808" s="1"/>
      <c r="Y7808" s="1"/>
      <c r="Z7808" s="1"/>
      <c r="AA7808" s="1"/>
      <c r="AB7808" s="1"/>
      <c r="AC7808" s="1"/>
      <c r="AD7808" s="1"/>
      <c r="AE7808" s="1"/>
      <c r="AF7808" s="1"/>
    </row>
    <row r="7809">
      <c r="A7809" s="2" t="s">
        <v>39563</v>
      </c>
      <c r="B7809" s="8"/>
      <c r="C7809" s="8" t="s">
        <v>428</v>
      </c>
      <c r="D7809" s="2" t="s">
        <v>102</v>
      </c>
      <c r="E7809" s="7"/>
      <c r="F7809" s="11" t="b">
        <v>0</v>
      </c>
      <c r="G7809" s="2" t="s">
        <v>39564</v>
      </c>
      <c r="H7809" s="1"/>
      <c r="I7809" s="2" t="s">
        <v>39565</v>
      </c>
      <c r="J7809" s="2" t="s">
        <v>39566</v>
      </c>
      <c r="K7809" s="1"/>
      <c r="L7809" s="1"/>
      <c r="M7809" s="1"/>
      <c r="N7809" s="1"/>
      <c r="O7809" s="1"/>
      <c r="P7809" s="2" t="s">
        <v>1556</v>
      </c>
      <c r="Q7809" s="2" t="s">
        <v>39567</v>
      </c>
      <c r="R7809" s="1"/>
      <c r="S7809" s="1"/>
      <c r="T7809" s="1"/>
      <c r="U7809" s="1"/>
      <c r="V7809" s="1"/>
      <c r="W7809" s="1"/>
      <c r="X7809" s="1"/>
      <c r="Y7809" s="1"/>
      <c r="Z7809" s="1"/>
      <c r="AA7809" s="1"/>
      <c r="AB7809" s="1"/>
      <c r="AC7809" s="1"/>
      <c r="AD7809" s="1"/>
      <c r="AE7809" s="1"/>
      <c r="AF7809" s="1"/>
    </row>
    <row r="7810">
      <c r="A7810" s="2" t="s">
        <v>39568</v>
      </c>
      <c r="B7810" s="8"/>
      <c r="C7810" s="8" t="s">
        <v>428</v>
      </c>
      <c r="D7810" s="2" t="s">
        <v>102</v>
      </c>
      <c r="E7810" s="9"/>
      <c r="F7810" s="4" t="b">
        <v>1</v>
      </c>
      <c r="G7810" s="2" t="s">
        <v>39569</v>
      </c>
      <c r="H7810" s="1"/>
      <c r="I7810" s="2" t="s">
        <v>39570</v>
      </c>
      <c r="J7810" s="2" t="s">
        <v>39571</v>
      </c>
      <c r="K7810" s="2"/>
      <c r="L7810" s="1"/>
      <c r="M7810" s="1"/>
      <c r="N7810" s="1"/>
      <c r="O7810" s="1"/>
      <c r="P7810" s="2" t="s">
        <v>451</v>
      </c>
      <c r="Q7810" s="2" t="s">
        <v>39572</v>
      </c>
      <c r="R7810" s="1"/>
      <c r="S7810" s="1"/>
      <c r="T7810" s="1"/>
      <c r="U7810" s="1"/>
      <c r="V7810" s="1"/>
      <c r="W7810" s="1"/>
      <c r="X7810" s="1"/>
      <c r="Y7810" s="1"/>
      <c r="Z7810" s="1"/>
      <c r="AA7810" s="1"/>
      <c r="AB7810" s="1"/>
      <c r="AC7810" s="1"/>
      <c r="AD7810" s="1"/>
      <c r="AE7810" s="1"/>
      <c r="AF7810" s="1"/>
    </row>
    <row r="7811">
      <c r="A7811" s="2" t="s">
        <v>39573</v>
      </c>
      <c r="B7811" s="8"/>
      <c r="C7811" s="8" t="s">
        <v>428</v>
      </c>
      <c r="D7811" s="2" t="s">
        <v>523</v>
      </c>
      <c r="E7811" s="10"/>
      <c r="F7811" s="11" t="b">
        <v>0</v>
      </c>
      <c r="G7811" s="2" t="s">
        <v>39573</v>
      </c>
      <c r="H7811" s="1"/>
      <c r="I7811" s="2" t="s">
        <v>39574</v>
      </c>
      <c r="J7811" s="2" t="s">
        <v>39575</v>
      </c>
      <c r="K7811" s="2"/>
      <c r="L7811" s="1"/>
      <c r="M7811" s="1"/>
      <c r="N7811" s="1"/>
      <c r="O7811" s="1"/>
      <c r="P7811" s="1"/>
      <c r="Q7811" s="2" t="s">
        <v>39576</v>
      </c>
      <c r="R7811" s="1"/>
      <c r="S7811" s="1"/>
      <c r="T7811" s="1"/>
      <c r="U7811" s="1"/>
      <c r="V7811" s="1"/>
      <c r="W7811" s="1"/>
      <c r="X7811" s="1"/>
      <c r="Y7811" s="1"/>
      <c r="Z7811" s="1"/>
      <c r="AA7811" s="1"/>
      <c r="AB7811" s="1"/>
      <c r="AC7811" s="1"/>
      <c r="AD7811" s="1"/>
      <c r="AE7811" s="1"/>
      <c r="AF7811" s="1"/>
    </row>
    <row r="7812">
      <c r="A7812" s="2" t="s">
        <v>39577</v>
      </c>
      <c r="B7812" s="8"/>
      <c r="C7812" s="8" t="s">
        <v>463</v>
      </c>
      <c r="D7812" s="2" t="s">
        <v>102</v>
      </c>
      <c r="E7812" s="9"/>
      <c r="F7812" s="11" t="b">
        <v>0</v>
      </c>
      <c r="G7812" s="2" t="s">
        <v>39573</v>
      </c>
      <c r="H7812" s="1"/>
      <c r="I7812" s="2" t="s">
        <v>39575</v>
      </c>
      <c r="J7812" s="2" t="s">
        <v>39578</v>
      </c>
      <c r="K7812" s="2"/>
      <c r="L7812" s="1"/>
      <c r="M7812" s="1"/>
      <c r="N7812" s="1"/>
      <c r="O7812" s="1"/>
      <c r="P7812" s="1"/>
      <c r="Q7812" s="2" t="s">
        <v>39579</v>
      </c>
      <c r="R7812" s="1"/>
      <c r="S7812" s="1"/>
      <c r="T7812" s="1"/>
      <c r="U7812" s="1"/>
      <c r="V7812" s="1"/>
      <c r="W7812" s="1"/>
      <c r="X7812" s="1"/>
      <c r="Y7812" s="1"/>
      <c r="Z7812" s="1"/>
      <c r="AA7812" s="1"/>
      <c r="AB7812" s="1"/>
      <c r="AC7812" s="1"/>
      <c r="AD7812" s="1"/>
      <c r="AE7812" s="1"/>
      <c r="AF7812" s="1"/>
    </row>
    <row r="7813">
      <c r="A7813" s="2" t="s">
        <v>39580</v>
      </c>
      <c r="B7813" s="8"/>
      <c r="C7813" s="8" t="s">
        <v>428</v>
      </c>
      <c r="D7813" s="2" t="s">
        <v>523</v>
      </c>
      <c r="E7813" s="10"/>
      <c r="F7813" s="11" t="b">
        <v>0</v>
      </c>
      <c r="G7813" s="2" t="s">
        <v>39581</v>
      </c>
      <c r="H7813" s="1"/>
      <c r="I7813" s="2" t="s">
        <v>39582</v>
      </c>
      <c r="J7813" s="2" t="s">
        <v>25903</v>
      </c>
      <c r="K7813" s="2"/>
      <c r="L7813" s="1"/>
      <c r="M7813" s="1"/>
      <c r="N7813" s="1"/>
      <c r="O7813" s="1"/>
      <c r="P7813" s="1"/>
      <c r="Q7813" s="13" t="s">
        <v>39583</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39584</v>
      </c>
      <c r="K7814" s="2"/>
      <c r="L7814" s="1"/>
      <c r="M7814" s="2" t="s">
        <v>25900</v>
      </c>
      <c r="N7814" s="1"/>
      <c r="O7814" s="1"/>
      <c r="P7814" s="1"/>
      <c r="Q7814" s="2" t="s">
        <v>39585</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39586</v>
      </c>
      <c r="H7815" s="1"/>
      <c r="I7815" s="1" t="s">
        <v>39587</v>
      </c>
      <c r="J7815" s="2" t="s">
        <v>39588</v>
      </c>
      <c r="K7815" s="2"/>
      <c r="L7815" s="1"/>
      <c r="M7815" s="1"/>
      <c r="N7815" s="1"/>
      <c r="O7815" s="1"/>
      <c r="P7815" s="1"/>
      <c r="Q7815" s="2" t="s">
        <v>39589</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39590</v>
      </c>
      <c r="J7816" s="1" t="s">
        <v>39591</v>
      </c>
      <c r="K7816" s="1"/>
      <c r="L7816" s="1"/>
      <c r="M7816" s="1"/>
      <c r="N7816" s="1"/>
      <c r="O7816" s="1"/>
      <c r="P7816" s="1"/>
      <c r="Q7816" s="1" t="s">
        <v>39592</v>
      </c>
      <c r="R7816" s="1"/>
      <c r="S7816" s="1"/>
      <c r="T7816" s="1"/>
      <c r="U7816" s="1"/>
      <c r="V7816" s="1"/>
      <c r="W7816" s="1"/>
      <c r="X7816" s="1"/>
      <c r="Y7816" s="1"/>
      <c r="Z7816" s="1"/>
      <c r="AA7816" s="1"/>
      <c r="AB7816" s="1"/>
      <c r="AC7816" s="1"/>
      <c r="AD7816" s="1"/>
      <c r="AE7816" s="1"/>
      <c r="AF7816" s="1"/>
    </row>
    <row r="7817">
      <c r="A7817" s="1" t="s">
        <v>39593</v>
      </c>
      <c r="B7817" s="5"/>
      <c r="C7817" s="5" t="s">
        <v>463</v>
      </c>
      <c r="D7817" s="2" t="s">
        <v>102</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102</v>
      </c>
      <c r="E7818" s="9"/>
      <c r="F7818" s="11" t="b">
        <v>0</v>
      </c>
      <c r="G7818" s="2" t="s">
        <v>39599</v>
      </c>
      <c r="H7818" s="1"/>
      <c r="I7818" s="2" t="s">
        <v>39600</v>
      </c>
      <c r="J7818" s="2" t="s">
        <v>39601</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39603</v>
      </c>
      <c r="H7819" s="1"/>
      <c r="I7819" s="2" t="s">
        <v>39604</v>
      </c>
      <c r="J7819" s="2" t="s">
        <v>39596</v>
      </c>
      <c r="K7819" s="2"/>
      <c r="L7819" s="1"/>
      <c r="M7819" s="1"/>
      <c r="N7819" s="1"/>
      <c r="O7819" s="1"/>
      <c r="P7819" s="1"/>
      <c r="Q7819" s="1" t="s">
        <v>39605</v>
      </c>
      <c r="R7819" s="1"/>
      <c r="S7819" s="1"/>
      <c r="T7819" s="1"/>
      <c r="U7819" s="1"/>
      <c r="V7819" s="1"/>
      <c r="W7819" s="1"/>
      <c r="X7819" s="1"/>
      <c r="Y7819" s="1"/>
      <c r="Z7819" s="1"/>
      <c r="AA7819" s="1"/>
      <c r="AB7819" s="1"/>
      <c r="AC7819" s="1"/>
      <c r="AD7819" s="1"/>
      <c r="AE7819" s="1"/>
      <c r="AF7819" s="1"/>
    </row>
    <row r="7820">
      <c r="A7820" s="1" t="s">
        <v>39606</v>
      </c>
      <c r="B7820" s="8"/>
      <c r="C7820" s="8" t="s">
        <v>474</v>
      </c>
      <c r="D7820" s="2" t="s">
        <v>475</v>
      </c>
      <c r="E7820" s="9"/>
      <c r="F7820" s="4" t="b">
        <v>1</v>
      </c>
      <c r="G7820" s="2" t="s">
        <v>39607</v>
      </c>
      <c r="H7820" s="1"/>
      <c r="I7820" s="1" t="s">
        <v>39608</v>
      </c>
      <c r="J7820" s="1" t="s">
        <v>39607</v>
      </c>
      <c r="K7820" s="1"/>
      <c r="L7820" s="1"/>
      <c r="M7820" s="1"/>
      <c r="N7820" s="1"/>
      <c r="O7820" s="1"/>
      <c r="P7820" s="1" t="s">
        <v>873</v>
      </c>
      <c r="Q7820" s="1" t="s">
        <v>39609</v>
      </c>
      <c r="R7820" s="1"/>
      <c r="S7820" s="1"/>
      <c r="T7820" s="2" t="s">
        <v>39610</v>
      </c>
      <c r="U7820" s="1"/>
      <c r="V7820" s="1"/>
      <c r="W7820" s="1"/>
      <c r="X7820" s="1"/>
      <c r="Y7820" s="1"/>
      <c r="Z7820" s="1"/>
      <c r="AA7820" s="1"/>
      <c r="AB7820" s="1"/>
      <c r="AC7820" s="1"/>
      <c r="AD7820" s="1"/>
      <c r="AE7820" s="1"/>
      <c r="AF7820" s="1"/>
    </row>
    <row r="7821">
      <c r="A7821" s="1" t="s">
        <v>39611</v>
      </c>
      <c r="B7821" s="5"/>
      <c r="C7821" s="5" t="s">
        <v>463</v>
      </c>
      <c r="D7821" s="1" t="s">
        <v>523</v>
      </c>
      <c r="E7821" s="7"/>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1" t="s">
        <v>39616</v>
      </c>
      <c r="B7822" s="5"/>
      <c r="C7822" s="5" t="s">
        <v>463</v>
      </c>
      <c r="D7822" s="2" t="s">
        <v>102</v>
      </c>
      <c r="E7822" s="9"/>
      <c r="F7822" s="11" t="b">
        <v>0</v>
      </c>
      <c r="G7822" s="2" t="s">
        <v>39612</v>
      </c>
      <c r="H7822" s="1"/>
      <c r="I7822" s="2" t="s">
        <v>39617</v>
      </c>
      <c r="J7822" s="2" t="s">
        <v>39618</v>
      </c>
      <c r="K7822" s="2"/>
      <c r="L7822" s="1"/>
      <c r="M7822" s="1"/>
      <c r="N7822" s="1"/>
      <c r="O7822" s="1"/>
      <c r="P7822" s="1"/>
      <c r="Q7822" s="1" t="s">
        <v>39619</v>
      </c>
      <c r="R7822" s="1"/>
      <c r="S7822" s="1"/>
      <c r="T7822" s="1"/>
      <c r="U7822" s="1"/>
      <c r="V7822" s="1"/>
      <c r="W7822" s="1"/>
      <c r="X7822" s="1"/>
      <c r="Y7822" s="1"/>
      <c r="Z7822" s="1"/>
      <c r="AA7822" s="1"/>
      <c r="AB7822" s="1"/>
      <c r="AC7822" s="1"/>
      <c r="AD7822" s="1"/>
      <c r="AE7822" s="1"/>
      <c r="AF7822" s="1"/>
    </row>
    <row r="7823">
      <c r="A7823" s="1" t="s">
        <v>39620</v>
      </c>
      <c r="B7823" s="5"/>
      <c r="C7823" s="5" t="s">
        <v>428</v>
      </c>
      <c r="D7823" s="2" t="s">
        <v>102</v>
      </c>
      <c r="E7823" s="10"/>
      <c r="F7823" s="4" t="b">
        <v>1</v>
      </c>
      <c r="G7823" s="2" t="s">
        <v>39621</v>
      </c>
      <c r="H7823" s="1"/>
      <c r="I7823" s="1" t="s">
        <v>39620</v>
      </c>
      <c r="J7823" s="2" t="s">
        <v>39622</v>
      </c>
      <c r="K7823" s="1"/>
      <c r="L7823" s="1"/>
      <c r="M7823" s="1"/>
      <c r="N7823" s="1"/>
      <c r="O7823" s="1"/>
      <c r="P7823" s="2" t="s">
        <v>3961</v>
      </c>
      <c r="Q7823" s="2" t="s">
        <v>39623</v>
      </c>
      <c r="R7823" s="1"/>
      <c r="S7823" s="1"/>
      <c r="T7823" s="1"/>
      <c r="U7823" s="1"/>
      <c r="V7823" s="1"/>
      <c r="W7823" s="1"/>
      <c r="X7823" s="1"/>
      <c r="Y7823" s="1"/>
      <c r="Z7823" s="1"/>
      <c r="AA7823" s="1"/>
      <c r="AB7823" s="1"/>
      <c r="AC7823" s="1"/>
      <c r="AD7823" s="1"/>
      <c r="AE7823" s="1"/>
      <c r="AF7823" s="1"/>
    </row>
    <row r="7824">
      <c r="A7824" s="1" t="s">
        <v>39624</v>
      </c>
      <c r="B7824" s="5"/>
      <c r="C7824" s="5" t="s">
        <v>463</v>
      </c>
      <c r="D7824" s="1" t="s">
        <v>523</v>
      </c>
      <c r="E7824" s="6"/>
      <c r="F7824" s="11" t="b">
        <v>0</v>
      </c>
      <c r="G7824" s="2" t="s">
        <v>39625</v>
      </c>
      <c r="H7824" s="1"/>
      <c r="I7824" s="1" t="s">
        <v>39626</v>
      </c>
      <c r="J7824" s="2" t="s">
        <v>39627</v>
      </c>
      <c r="K7824" s="2"/>
      <c r="L7824" s="1"/>
      <c r="M7824" s="1"/>
      <c r="N7824" s="1"/>
      <c r="O7824" s="1"/>
      <c r="P7824" s="1"/>
      <c r="Q7824" s="1" t="s">
        <v>39628</v>
      </c>
      <c r="R7824" s="1"/>
      <c r="S7824" s="1"/>
      <c r="T7824" s="1"/>
      <c r="U7824" s="1"/>
      <c r="V7824" s="1"/>
      <c r="W7824" s="1"/>
      <c r="X7824" s="1"/>
      <c r="Y7824" s="1"/>
      <c r="Z7824" s="1"/>
      <c r="AA7824" s="1"/>
      <c r="AB7824" s="1"/>
      <c r="AC7824" s="1"/>
      <c r="AD7824" s="1"/>
      <c r="AE7824" s="1"/>
      <c r="AF7824" s="1"/>
    </row>
    <row r="7825">
      <c r="A7825" s="1" t="s">
        <v>39629</v>
      </c>
      <c r="B7825" s="5"/>
      <c r="C7825" s="5" t="s">
        <v>463</v>
      </c>
      <c r="D7825" s="2" t="s">
        <v>102</v>
      </c>
      <c r="E7825" s="10"/>
      <c r="F7825" s="11" t="b">
        <v>0</v>
      </c>
      <c r="G7825" s="2" t="s">
        <v>12228</v>
      </c>
      <c r="H7825" s="1"/>
      <c r="I7825" s="1" t="s">
        <v>39630</v>
      </c>
      <c r="J7825" s="2" t="s">
        <v>39631</v>
      </c>
      <c r="K7825" s="2"/>
      <c r="L7825" s="1"/>
      <c r="M7825" s="1"/>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428</v>
      </c>
      <c r="D7826" s="2" t="s">
        <v>102</v>
      </c>
      <c r="E7826" s="9"/>
      <c r="F7826" s="4" t="b">
        <v>1</v>
      </c>
      <c r="G7826" s="2" t="s">
        <v>39634</v>
      </c>
      <c r="H7826" s="1"/>
      <c r="I7826" s="1" t="s">
        <v>39635</v>
      </c>
      <c r="J7826" s="1" t="s">
        <v>39636</v>
      </c>
      <c r="K7826" s="1"/>
      <c r="L7826" s="1"/>
      <c r="M7826" s="1"/>
      <c r="N7826" s="1"/>
      <c r="O7826" s="1"/>
      <c r="P7826" s="1"/>
      <c r="Q7826" s="2" t="s">
        <v>39637</v>
      </c>
      <c r="R7826" s="1"/>
      <c r="S7826" s="1"/>
      <c r="T7826" s="1"/>
      <c r="U7826" s="1"/>
      <c r="V7826" s="1"/>
      <c r="W7826" s="1"/>
      <c r="X7826" s="1"/>
      <c r="Y7826" s="1"/>
      <c r="Z7826" s="1"/>
      <c r="AA7826" s="1"/>
      <c r="AB7826" s="1"/>
      <c r="AC7826" s="1"/>
      <c r="AD7826" s="1"/>
      <c r="AE7826" s="1"/>
      <c r="AF7826" s="1"/>
    </row>
    <row r="7827">
      <c r="A7827" s="2" t="s">
        <v>39638</v>
      </c>
      <c r="B7827" s="8"/>
      <c r="C7827" s="8" t="s">
        <v>428</v>
      </c>
      <c r="D7827" s="2" t="s">
        <v>102</v>
      </c>
      <c r="E7827" s="10"/>
      <c r="F7827" s="4" t="b">
        <v>1</v>
      </c>
      <c r="G7827" s="2" t="s">
        <v>39639</v>
      </c>
      <c r="H7827" s="1"/>
      <c r="I7827" s="2" t="s">
        <v>39640</v>
      </c>
      <c r="J7827" s="2" t="s">
        <v>39639</v>
      </c>
      <c r="K7827" s="2"/>
      <c r="L7827" s="1"/>
      <c r="M7827" s="1"/>
      <c r="N7827" s="1"/>
      <c r="O7827" s="1"/>
      <c r="P7827" s="1"/>
      <c r="Q7827" s="2" t="s">
        <v>39641</v>
      </c>
      <c r="R7827" s="1"/>
      <c r="S7827" s="1"/>
      <c r="T7827" s="1"/>
      <c r="U7827" s="1"/>
      <c r="V7827" s="1"/>
      <c r="W7827" s="1"/>
      <c r="X7827" s="1"/>
      <c r="Y7827" s="1"/>
      <c r="Z7827" s="1"/>
      <c r="AA7827" s="1"/>
      <c r="AB7827" s="1"/>
      <c r="AC7827" s="1"/>
      <c r="AD7827" s="1"/>
      <c r="AE7827" s="1"/>
      <c r="AF7827" s="1"/>
    </row>
    <row r="7828">
      <c r="A7828" s="1" t="s">
        <v>39642</v>
      </c>
      <c r="B7828" s="5"/>
      <c r="C7828" s="5" t="s">
        <v>428</v>
      </c>
      <c r="D7828" s="2" t="s">
        <v>464</v>
      </c>
      <c r="E7828" s="9"/>
      <c r="F7828" s="4" t="b">
        <v>1</v>
      </c>
      <c r="G7828" s="2" t="s">
        <v>39643</v>
      </c>
      <c r="H7828" s="1"/>
      <c r="I7828" s="1" t="s">
        <v>39644</v>
      </c>
      <c r="J7828" s="1" t="s">
        <v>39645</v>
      </c>
      <c r="K7828" s="1"/>
      <c r="L7828" s="1"/>
      <c r="M7828" s="2" t="s">
        <v>39646</v>
      </c>
      <c r="N7828" s="1"/>
      <c r="O7828" s="1"/>
      <c r="P7828" s="1"/>
      <c r="Q7828" s="2" t="s">
        <v>39647</v>
      </c>
      <c r="R7828" s="1"/>
      <c r="S7828" s="1"/>
      <c r="T7828" s="1"/>
      <c r="U7828" s="1"/>
      <c r="V7828" s="1"/>
      <c r="W7828" s="1"/>
      <c r="X7828" s="1"/>
      <c r="Y7828" s="1"/>
      <c r="Z7828" s="1"/>
      <c r="AA7828" s="1"/>
      <c r="AB7828" s="1"/>
      <c r="AC7828" s="1"/>
      <c r="AD7828" s="1"/>
      <c r="AE7828" s="1"/>
      <c r="AF7828" s="1"/>
    </row>
    <row r="7829">
      <c r="A7829" s="1" t="s">
        <v>39648</v>
      </c>
      <c r="B7829" s="5"/>
      <c r="C7829" s="5" t="s">
        <v>428</v>
      </c>
      <c r="D7829" s="2" t="s">
        <v>539</v>
      </c>
      <c r="E7829" s="10"/>
      <c r="F7829" s="4" t="b">
        <v>1</v>
      </c>
      <c r="G7829" s="2" t="s">
        <v>39649</v>
      </c>
      <c r="H7829" s="1"/>
      <c r="I7829" s="1" t="s">
        <v>39650</v>
      </c>
      <c r="J7829" s="2" t="s">
        <v>39651</v>
      </c>
      <c r="K7829" s="2"/>
      <c r="L7829" s="1"/>
      <c r="M7829" s="1"/>
      <c r="N7829" s="1"/>
      <c r="O7829" s="1"/>
      <c r="P7829" s="1"/>
      <c r="Q7829" s="2" t="s">
        <v>39652</v>
      </c>
      <c r="R7829" s="1"/>
      <c r="S7829" s="1"/>
      <c r="T7829" s="1"/>
      <c r="U7829" s="1"/>
      <c r="V7829" s="1"/>
      <c r="W7829" s="1"/>
      <c r="X7829" s="1"/>
      <c r="Y7829" s="1"/>
      <c r="Z7829" s="1"/>
      <c r="AA7829" s="1"/>
      <c r="AB7829" s="1"/>
      <c r="AC7829" s="1"/>
      <c r="AD7829" s="1"/>
      <c r="AE7829" s="1"/>
      <c r="AF7829" s="1"/>
    </row>
    <row r="7830">
      <c r="A7830" s="2" t="s">
        <v>39653</v>
      </c>
      <c r="B7830" s="8"/>
      <c r="C7830" s="8" t="s">
        <v>463</v>
      </c>
      <c r="D7830" s="2" t="s">
        <v>102</v>
      </c>
      <c r="E7830" s="9"/>
      <c r="F7830" s="11" t="b">
        <v>0</v>
      </c>
      <c r="G7830" s="12" t="s">
        <v>39654</v>
      </c>
      <c r="H7830" s="1"/>
      <c r="I7830" s="2" t="s">
        <v>39655</v>
      </c>
      <c r="J7830" s="2" t="s">
        <v>39656</v>
      </c>
      <c r="K7830" s="2"/>
      <c r="L7830" s="1"/>
      <c r="M7830" s="1"/>
      <c r="N7830" s="1"/>
      <c r="O7830" s="1"/>
      <c r="P7830" s="2" t="s">
        <v>4077</v>
      </c>
      <c r="Q7830" s="2" t="s">
        <v>39657</v>
      </c>
      <c r="R7830" s="1"/>
      <c r="S7830" s="1"/>
      <c r="T7830" s="1"/>
      <c r="U7830" s="1"/>
      <c r="V7830" s="1"/>
      <c r="W7830" s="1"/>
      <c r="X7830" s="1"/>
      <c r="Y7830" s="1"/>
      <c r="Z7830" s="1"/>
      <c r="AA7830" s="1"/>
      <c r="AB7830" s="1"/>
      <c r="AC7830" s="1"/>
      <c r="AD7830" s="1"/>
      <c r="AE7830" s="1"/>
      <c r="AF7830" s="1"/>
    </row>
    <row r="7831">
      <c r="A7831" s="2" t="s">
        <v>39658</v>
      </c>
      <c r="B7831" s="8"/>
      <c r="C7831" s="8" t="s">
        <v>474</v>
      </c>
      <c r="D7831" s="2" t="s">
        <v>475</v>
      </c>
      <c r="E7831" s="7"/>
      <c r="F7831" s="11" t="b">
        <v>0</v>
      </c>
      <c r="G7831" s="2" t="s">
        <v>39659</v>
      </c>
      <c r="H7831" s="1"/>
      <c r="I7831" s="2" t="s">
        <v>39660</v>
      </c>
      <c r="J7831" s="2" t="s">
        <v>39661</v>
      </c>
      <c r="K7831" s="1"/>
      <c r="L7831" s="1"/>
      <c r="M7831" s="1"/>
      <c r="N7831" s="1"/>
      <c r="O7831" s="1"/>
      <c r="P7831" s="2" t="s">
        <v>477</v>
      </c>
      <c r="Q7831" s="2" t="s">
        <v>39662</v>
      </c>
      <c r="R7831" s="1"/>
      <c r="S7831" s="1"/>
      <c r="T7831" s="2" t="s">
        <v>39663</v>
      </c>
      <c r="U7831" s="1"/>
      <c r="V7831" s="1"/>
      <c r="W7831" s="1"/>
      <c r="X7831" s="1"/>
      <c r="Y7831" s="1"/>
      <c r="Z7831" s="1"/>
      <c r="AA7831" s="1"/>
      <c r="AB7831" s="1"/>
      <c r="AC7831" s="1"/>
      <c r="AD7831" s="1"/>
      <c r="AE7831" s="1"/>
      <c r="AF7831" s="1"/>
    </row>
    <row r="7832">
      <c r="A7832" s="1" t="s">
        <v>39664</v>
      </c>
      <c r="B7832" s="5"/>
      <c r="C7832" s="5" t="s">
        <v>428</v>
      </c>
      <c r="D7832" s="2" t="s">
        <v>102</v>
      </c>
      <c r="E7832" s="9"/>
      <c r="F7832" s="4" t="b">
        <v>1</v>
      </c>
      <c r="G7832" s="2" t="s">
        <v>39664</v>
      </c>
      <c r="H7832" s="1"/>
      <c r="I7832" s="1" t="s">
        <v>39665</v>
      </c>
      <c r="J7832" s="2" t="s">
        <v>39666</v>
      </c>
      <c r="K7832" s="2"/>
      <c r="L7832" s="1"/>
      <c r="M7832" s="1"/>
      <c r="N7832" s="1"/>
      <c r="O7832" s="1"/>
      <c r="P7832" s="2" t="s">
        <v>5072</v>
      </c>
      <c r="Q7832" s="2" t="s">
        <v>39667</v>
      </c>
      <c r="R7832" s="1"/>
      <c r="S7832" s="1"/>
      <c r="T7832" s="1"/>
      <c r="U7832" s="1"/>
      <c r="V7832" s="1"/>
      <c r="W7832" s="1"/>
      <c r="X7832" s="1"/>
      <c r="Y7832" s="1"/>
      <c r="Z7832" s="1"/>
      <c r="AA7832" s="1"/>
      <c r="AB7832" s="1"/>
      <c r="AC7832" s="1"/>
      <c r="AD7832" s="1"/>
      <c r="AE7832" s="1"/>
      <c r="AF7832" s="1"/>
    </row>
    <row r="7833">
      <c r="A7833" s="1" t="s">
        <v>39668</v>
      </c>
      <c r="B7833" s="5"/>
      <c r="C7833" s="5" t="s">
        <v>428</v>
      </c>
      <c r="D7833" s="1" t="s">
        <v>523</v>
      </c>
      <c r="E7833" s="7"/>
      <c r="F7833" s="4" t="b">
        <v>1</v>
      </c>
      <c r="G7833" s="2" t="s">
        <v>39669</v>
      </c>
      <c r="H7833" s="1"/>
      <c r="I7833" s="1" t="s">
        <v>39670</v>
      </c>
      <c r="J7833" s="1" t="s">
        <v>39671</v>
      </c>
      <c r="K7833" s="1"/>
      <c r="L7833" s="1"/>
      <c r="M7833" s="1"/>
      <c r="N7833" s="1"/>
      <c r="O7833" s="1"/>
      <c r="P7833" s="1"/>
      <c r="Q7833" s="2" t="s">
        <v>39672</v>
      </c>
      <c r="R7833" s="1"/>
      <c r="S7833" s="1"/>
      <c r="T7833" s="1"/>
      <c r="U7833" s="1"/>
      <c r="V7833" s="1"/>
      <c r="W7833" s="1"/>
      <c r="X7833" s="1"/>
      <c r="Y7833" s="1"/>
      <c r="Z7833" s="1"/>
      <c r="AA7833" s="1"/>
      <c r="AB7833" s="1"/>
      <c r="AC7833" s="1"/>
      <c r="AD7833" s="1"/>
      <c r="AE7833" s="1"/>
      <c r="AF7833" s="1"/>
    </row>
    <row r="7834">
      <c r="A7834" s="1" t="s">
        <v>39673</v>
      </c>
      <c r="B7834" s="5"/>
      <c r="C7834" s="5" t="s">
        <v>463</v>
      </c>
      <c r="D7834" s="2" t="s">
        <v>464</v>
      </c>
      <c r="E7834" s="9"/>
      <c r="F7834" s="11" t="b">
        <v>0</v>
      </c>
      <c r="G7834" s="2" t="s">
        <v>39674</v>
      </c>
      <c r="H7834" s="1"/>
      <c r="I7834" s="1" t="s">
        <v>39675</v>
      </c>
      <c r="J7834" s="2" t="s">
        <v>39676</v>
      </c>
      <c r="K7834" s="2"/>
      <c r="L7834" s="1"/>
      <c r="M7834" s="1"/>
      <c r="N7834" s="1"/>
      <c r="O7834" s="1"/>
      <c r="P7834" s="1"/>
      <c r="Q7834" s="1" t="s">
        <v>39677</v>
      </c>
      <c r="R7834" s="1"/>
      <c r="S7834" s="1"/>
      <c r="T7834" s="1"/>
      <c r="U7834" s="1"/>
      <c r="V7834" s="1"/>
      <c r="W7834" s="1"/>
      <c r="X7834" s="1"/>
      <c r="Y7834" s="1"/>
      <c r="Z7834" s="1"/>
      <c r="AA7834" s="1"/>
      <c r="AB7834" s="1"/>
      <c r="AC7834" s="1"/>
      <c r="AD7834" s="1"/>
      <c r="AE7834" s="1"/>
      <c r="AF7834" s="1"/>
    </row>
    <row r="7835">
      <c r="A7835" s="1" t="s">
        <v>39678</v>
      </c>
      <c r="B7835" s="5"/>
      <c r="C7835" s="5" t="s">
        <v>463</v>
      </c>
      <c r="D7835" s="2" t="s">
        <v>102</v>
      </c>
      <c r="E7835" s="10"/>
      <c r="F7835" s="11" t="b">
        <v>0</v>
      </c>
      <c r="G7835" s="2" t="s">
        <v>39679</v>
      </c>
      <c r="H7835" s="1"/>
      <c r="I7835" s="1" t="s">
        <v>39680</v>
      </c>
      <c r="J7835" s="1" t="s">
        <v>39681</v>
      </c>
      <c r="K7835" s="1"/>
      <c r="L7835" s="1"/>
      <c r="M7835" s="1"/>
      <c r="N7835" s="1"/>
      <c r="O7835" s="1"/>
      <c r="P7835" s="1"/>
      <c r="Q7835" s="1" t="s">
        <v>39682</v>
      </c>
      <c r="R7835" s="1"/>
      <c r="S7835" s="1"/>
      <c r="T7835" s="1"/>
      <c r="U7835" s="1"/>
      <c r="V7835" s="1"/>
      <c r="W7835" s="1"/>
      <c r="X7835" s="1"/>
      <c r="Y7835" s="1"/>
      <c r="Z7835" s="1"/>
      <c r="AA7835" s="1"/>
      <c r="AB7835" s="1"/>
      <c r="AC7835" s="1"/>
      <c r="AD7835" s="1"/>
      <c r="AE7835" s="1"/>
      <c r="AF7835" s="1"/>
    </row>
    <row r="7836">
      <c r="A7836" s="1" t="s">
        <v>39683</v>
      </c>
      <c r="B7836" s="5"/>
      <c r="C7836" s="5" t="s">
        <v>428</v>
      </c>
      <c r="D7836" s="2" t="s">
        <v>102</v>
      </c>
      <c r="E7836" s="9"/>
      <c r="F7836" s="4" t="b">
        <v>1</v>
      </c>
      <c r="G7836" s="2" t="s">
        <v>39684</v>
      </c>
      <c r="H7836" s="1"/>
      <c r="I7836" s="1" t="s">
        <v>39685</v>
      </c>
      <c r="J7836" s="1" t="s">
        <v>39685</v>
      </c>
      <c r="K7836" s="1"/>
      <c r="L7836" s="1"/>
      <c r="M7836" s="1"/>
      <c r="N7836" s="1"/>
      <c r="O7836" s="1"/>
      <c r="P7836" s="2" t="s">
        <v>1556</v>
      </c>
      <c r="Q7836" s="2" t="s">
        <v>39686</v>
      </c>
      <c r="R7836" s="1"/>
      <c r="S7836" s="1"/>
      <c r="T7836" s="1"/>
      <c r="U7836" s="1"/>
      <c r="V7836" s="1"/>
      <c r="W7836" s="1"/>
      <c r="X7836" s="1"/>
      <c r="Y7836" s="1"/>
      <c r="Z7836" s="1"/>
      <c r="AA7836" s="1"/>
      <c r="AB7836" s="1"/>
      <c r="AC7836" s="1"/>
      <c r="AD7836" s="1"/>
      <c r="AE7836" s="1"/>
      <c r="AF7836" s="1"/>
    </row>
    <row r="7837">
      <c r="A7837" s="2" t="s">
        <v>39687</v>
      </c>
      <c r="B7837" s="8"/>
      <c r="C7837" s="8" t="s">
        <v>463</v>
      </c>
      <c r="D7837" s="2" t="s">
        <v>102</v>
      </c>
      <c r="E7837" s="7"/>
      <c r="F7837" s="11" t="b">
        <v>0</v>
      </c>
      <c r="G7837" s="2" t="s">
        <v>39688</v>
      </c>
      <c r="H7837" s="1"/>
      <c r="I7837" s="2" t="s">
        <v>39689</v>
      </c>
      <c r="J7837" s="2" t="s">
        <v>39690</v>
      </c>
      <c r="K7837" s="1"/>
      <c r="L7837" s="1"/>
      <c r="M7837" s="1"/>
      <c r="N7837" s="1"/>
      <c r="O7837" s="1"/>
      <c r="P7837" s="1"/>
      <c r="Q7837" s="2" t="s">
        <v>39691</v>
      </c>
      <c r="R7837" s="1"/>
      <c r="S7837" s="1"/>
      <c r="T7837" s="1"/>
      <c r="U7837" s="1"/>
      <c r="V7837" s="1"/>
      <c r="W7837" s="1"/>
      <c r="X7837" s="1"/>
      <c r="Y7837" s="1"/>
      <c r="Z7837" s="1"/>
      <c r="AA7837" s="1"/>
      <c r="AB7837" s="1"/>
      <c r="AC7837" s="1"/>
      <c r="AD7837" s="1"/>
      <c r="AE7837" s="1"/>
      <c r="AF7837" s="1"/>
    </row>
    <row r="7838">
      <c r="A7838" s="1" t="s">
        <v>39692</v>
      </c>
      <c r="B7838" s="5"/>
      <c r="C7838" s="5" t="s">
        <v>428</v>
      </c>
      <c r="D7838" s="2" t="s">
        <v>102</v>
      </c>
      <c r="E7838" s="9"/>
      <c r="F7838" s="4" t="b">
        <v>1</v>
      </c>
      <c r="G7838" s="2" t="s">
        <v>39693</v>
      </c>
      <c r="H7838" s="1"/>
      <c r="I7838" s="1" t="s">
        <v>39692</v>
      </c>
      <c r="J7838" s="1" t="s">
        <v>39692</v>
      </c>
      <c r="K7838" s="1"/>
      <c r="L7838" s="1"/>
      <c r="M7838" s="1"/>
      <c r="N7838" s="1"/>
      <c r="O7838" s="1"/>
      <c r="P7838" s="2" t="s">
        <v>4963</v>
      </c>
      <c r="Q7838" s="2" t="s">
        <v>39694</v>
      </c>
      <c r="R7838" s="1"/>
      <c r="S7838" s="1"/>
      <c r="T7838" s="1"/>
      <c r="U7838" s="1"/>
      <c r="V7838" s="1"/>
      <c r="W7838" s="1"/>
      <c r="X7838" s="1"/>
      <c r="Y7838" s="1"/>
      <c r="Z7838" s="1"/>
      <c r="AA7838" s="1"/>
      <c r="AB7838" s="1"/>
      <c r="AC7838" s="1"/>
      <c r="AD7838" s="1"/>
      <c r="AE7838" s="1"/>
      <c r="AF7838" s="1"/>
    </row>
    <row r="7839">
      <c r="A7839" s="2" t="s">
        <v>39695</v>
      </c>
      <c r="B7839" s="8"/>
      <c r="C7839" s="8" t="s">
        <v>428</v>
      </c>
      <c r="D7839" s="2" t="s">
        <v>102</v>
      </c>
      <c r="E7839" s="10"/>
      <c r="F7839" s="11" t="b">
        <v>0</v>
      </c>
      <c r="G7839" s="2" t="s">
        <v>39696</v>
      </c>
      <c r="H7839" s="1"/>
      <c r="I7839" s="2" t="s">
        <v>39697</v>
      </c>
      <c r="J7839" s="2" t="s">
        <v>39698</v>
      </c>
      <c r="K7839" s="2"/>
      <c r="L7839" s="1"/>
      <c r="M7839" s="1"/>
      <c r="N7839" s="1"/>
      <c r="O7839" s="1"/>
      <c r="P7839" s="2" t="s">
        <v>1097</v>
      </c>
      <c r="Q7839" s="2" t="s">
        <v>39699</v>
      </c>
      <c r="R7839" s="1"/>
      <c r="S7839" s="1"/>
      <c r="T7839" s="1"/>
      <c r="U7839" s="1"/>
      <c r="V7839" s="1"/>
      <c r="W7839" s="1"/>
      <c r="X7839" s="1"/>
      <c r="Y7839" s="1"/>
      <c r="Z7839" s="1"/>
      <c r="AA7839" s="1"/>
      <c r="AB7839" s="1"/>
      <c r="AC7839" s="1"/>
      <c r="AD7839" s="1"/>
      <c r="AE7839" s="1"/>
      <c r="AF7839" s="1"/>
    </row>
    <row r="7840">
      <c r="A7840" s="1" t="s">
        <v>39700</v>
      </c>
      <c r="B7840" s="5"/>
      <c r="C7840" s="5" t="s">
        <v>428</v>
      </c>
      <c r="D7840" s="2" t="s">
        <v>102</v>
      </c>
      <c r="E7840" s="9"/>
      <c r="F7840" s="4" t="b">
        <v>1</v>
      </c>
      <c r="G7840" s="2" t="s">
        <v>39701</v>
      </c>
      <c r="H7840" s="1"/>
      <c r="I7840" s="2" t="s">
        <v>39702</v>
      </c>
      <c r="J7840" s="2" t="s">
        <v>39703</v>
      </c>
      <c r="K7840" s="2"/>
      <c r="L7840" s="1"/>
      <c r="M7840" s="1"/>
      <c r="N7840" s="1"/>
      <c r="O7840" s="1"/>
      <c r="P7840" s="1"/>
      <c r="Q7840" s="1" t="s">
        <v>39704</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39705</v>
      </c>
      <c r="H7841" s="1"/>
      <c r="I7841" s="2" t="s">
        <v>39706</v>
      </c>
      <c r="J7841" s="2" t="s">
        <v>39707</v>
      </c>
      <c r="K7841" s="2"/>
      <c r="L7841" s="1"/>
      <c r="M7841" s="1"/>
      <c r="N7841" s="2" t="s">
        <v>33426</v>
      </c>
      <c r="O7841" s="1"/>
      <c r="P7841" s="1"/>
      <c r="Q7841" s="2" t="s">
        <v>39708</v>
      </c>
      <c r="R7841" s="1"/>
      <c r="S7841" s="1"/>
      <c r="T7841" s="1"/>
      <c r="U7841" s="1"/>
      <c r="V7841" s="1"/>
      <c r="W7841" s="1"/>
      <c r="X7841" s="1"/>
      <c r="Y7841" s="1"/>
      <c r="Z7841" s="1"/>
      <c r="AA7841" s="1"/>
      <c r="AB7841" s="1"/>
      <c r="AC7841" s="1"/>
      <c r="AD7841" s="1"/>
      <c r="AE7841" s="1"/>
      <c r="AF7841" s="1"/>
    </row>
    <row r="7842">
      <c r="A7842" s="1" t="s">
        <v>39709</v>
      </c>
      <c r="B7842" s="5"/>
      <c r="C7842" s="5" t="s">
        <v>428</v>
      </c>
      <c r="D7842" s="2" t="s">
        <v>102</v>
      </c>
      <c r="E7842" s="9"/>
      <c r="F7842" s="4" t="b">
        <v>1</v>
      </c>
      <c r="G7842" s="2" t="s">
        <v>39709</v>
      </c>
      <c r="H7842" s="1"/>
      <c r="I7842" s="1" t="s">
        <v>39710</v>
      </c>
      <c r="J7842" s="2" t="s">
        <v>39711</v>
      </c>
      <c r="K7842" s="2"/>
      <c r="L7842" s="1"/>
      <c r="M7842" s="1"/>
      <c r="N7842" s="1"/>
      <c r="O7842" s="1"/>
      <c r="P7842" s="2" t="s">
        <v>458</v>
      </c>
      <c r="Q7842" s="2" t="s">
        <v>39712</v>
      </c>
      <c r="R7842" s="1"/>
      <c r="S7842" s="1"/>
      <c r="T7842" s="1"/>
      <c r="U7842" s="1"/>
      <c r="V7842" s="1"/>
      <c r="W7842" s="1"/>
      <c r="X7842" s="1"/>
      <c r="Y7842" s="1"/>
      <c r="Z7842" s="1"/>
      <c r="AA7842" s="1"/>
      <c r="AB7842" s="1"/>
      <c r="AC7842" s="1"/>
      <c r="AD7842" s="1"/>
      <c r="AE7842" s="1"/>
      <c r="AF7842" s="1"/>
    </row>
    <row r="7843">
      <c r="A7843" s="1" t="s">
        <v>39713</v>
      </c>
      <c r="B7843" s="5"/>
      <c r="C7843" s="5" t="s">
        <v>463</v>
      </c>
      <c r="D7843" s="1" t="s">
        <v>523</v>
      </c>
      <c r="E7843" s="7"/>
      <c r="F7843" s="11" t="b">
        <v>0</v>
      </c>
      <c r="G7843" s="2" t="s">
        <v>39714</v>
      </c>
      <c r="H7843" s="1"/>
      <c r="I7843" s="1" t="s">
        <v>39715</v>
      </c>
      <c r="J7843" s="2" t="s">
        <v>39716</v>
      </c>
      <c r="K7843" s="2"/>
      <c r="L7843" s="1"/>
      <c r="M7843" s="1"/>
      <c r="N7843" s="1"/>
      <c r="O7843" s="1"/>
      <c r="P7843" s="1"/>
      <c r="Q7843" s="1" t="s">
        <v>39717</v>
      </c>
      <c r="R7843" s="1"/>
      <c r="S7843" s="1"/>
      <c r="T7843" s="1"/>
      <c r="U7843" s="1"/>
      <c r="V7843" s="1"/>
      <c r="W7843" s="1"/>
      <c r="X7843" s="1"/>
      <c r="Y7843" s="1"/>
      <c r="Z7843" s="1"/>
      <c r="AA7843" s="1"/>
      <c r="AB7843" s="1"/>
      <c r="AC7843" s="1"/>
      <c r="AD7843" s="1"/>
      <c r="AE7843" s="1"/>
      <c r="AF7843" s="1"/>
    </row>
    <row r="7844">
      <c r="A7844" s="1" t="s">
        <v>39718</v>
      </c>
      <c r="B7844" s="5"/>
      <c r="C7844" s="5" t="s">
        <v>428</v>
      </c>
      <c r="D7844" s="2" t="s">
        <v>102</v>
      </c>
      <c r="E7844" s="9"/>
      <c r="F7844" s="4" t="b">
        <v>1</v>
      </c>
      <c r="G7844" s="2" t="s">
        <v>39718</v>
      </c>
      <c r="H7844" s="1"/>
      <c r="I7844" s="1" t="s">
        <v>39719</v>
      </c>
      <c r="J7844" s="2" t="s">
        <v>39718</v>
      </c>
      <c r="K7844" s="2"/>
      <c r="L7844" s="1"/>
      <c r="M7844" s="1"/>
      <c r="N7844" s="1"/>
      <c r="O7844" s="1"/>
      <c r="P7844" s="1"/>
      <c r="Q7844" s="2" t="s">
        <v>39720</v>
      </c>
      <c r="R7844" s="1"/>
      <c r="S7844" s="1"/>
      <c r="T7844" s="1"/>
      <c r="U7844" s="1"/>
      <c r="V7844" s="1"/>
      <c r="W7844" s="1"/>
      <c r="X7844" s="1"/>
      <c r="Y7844" s="1"/>
      <c r="Z7844" s="1"/>
      <c r="AA7844" s="1"/>
      <c r="AB7844" s="1"/>
      <c r="AC7844" s="1"/>
      <c r="AD7844" s="1"/>
      <c r="AE7844" s="1"/>
      <c r="AF7844" s="1"/>
    </row>
    <row r="7845">
      <c r="A7845" s="1" t="s">
        <v>39721</v>
      </c>
      <c r="B7845" s="5"/>
      <c r="C7845" s="5" t="s">
        <v>428</v>
      </c>
      <c r="D7845" s="2" t="s">
        <v>464</v>
      </c>
      <c r="E7845" s="10"/>
      <c r="F7845" s="4" t="b">
        <v>1</v>
      </c>
      <c r="G7845" s="2" t="s">
        <v>39722</v>
      </c>
      <c r="H7845" s="1"/>
      <c r="I7845" s="1" t="s">
        <v>39723</v>
      </c>
      <c r="J7845" s="1" t="s">
        <v>39724</v>
      </c>
      <c r="K7845" s="1"/>
      <c r="L7845" s="1"/>
      <c r="M7845" s="1"/>
      <c r="N7845" s="1"/>
      <c r="O7845" s="1"/>
      <c r="P7845" s="1"/>
      <c r="Q7845" s="2" t="s">
        <v>39725</v>
      </c>
      <c r="R7845" s="1"/>
      <c r="S7845" s="1"/>
      <c r="T7845" s="1"/>
      <c r="U7845" s="1"/>
      <c r="V7845" s="1"/>
      <c r="W7845" s="1"/>
      <c r="X7845" s="1"/>
      <c r="Y7845" s="1"/>
      <c r="Z7845" s="1"/>
      <c r="AA7845" s="1"/>
      <c r="AB7845" s="1"/>
      <c r="AC7845" s="1"/>
      <c r="AD7845" s="1"/>
      <c r="AE7845" s="1"/>
      <c r="AF7845" s="1"/>
    </row>
    <row r="7846">
      <c r="A7846" s="1" t="s">
        <v>39726</v>
      </c>
      <c r="B7846" s="5"/>
      <c r="C7846" s="5" t="s">
        <v>463</v>
      </c>
      <c r="D7846" s="2" t="s">
        <v>102</v>
      </c>
      <c r="E7846" s="9"/>
      <c r="F7846" s="11" t="b">
        <v>0</v>
      </c>
      <c r="G7846" s="2" t="s">
        <v>39727</v>
      </c>
      <c r="H7846" s="1"/>
      <c r="I7846" s="1" t="s">
        <v>39728</v>
      </c>
      <c r="J7846" s="1" t="s">
        <v>39729</v>
      </c>
      <c r="K7846" s="1"/>
      <c r="L7846" s="1"/>
      <c r="M7846" s="1"/>
      <c r="N7846" s="1"/>
      <c r="O7846" s="1"/>
      <c r="P7846" s="1"/>
      <c r="Q7846" s="1" t="s">
        <v>39730</v>
      </c>
      <c r="R7846" s="1"/>
      <c r="S7846" s="1"/>
      <c r="T7846" s="1"/>
      <c r="U7846" s="1"/>
      <c r="V7846" s="1"/>
      <c r="W7846" s="1"/>
      <c r="X7846" s="1"/>
      <c r="Y7846" s="1"/>
      <c r="Z7846" s="1"/>
      <c r="AA7846" s="1"/>
      <c r="AB7846" s="1"/>
      <c r="AC7846" s="1"/>
      <c r="AD7846" s="1"/>
      <c r="AE7846" s="1"/>
      <c r="AF7846" s="1"/>
    </row>
    <row r="7847">
      <c r="A7847" s="2" t="s">
        <v>39731</v>
      </c>
      <c r="B7847" s="8"/>
      <c r="C7847" s="8" t="s">
        <v>428</v>
      </c>
      <c r="D7847" s="2" t="s">
        <v>102</v>
      </c>
      <c r="E7847" s="10"/>
      <c r="F7847" s="4" t="b">
        <v>1</v>
      </c>
      <c r="G7847" s="2" t="s">
        <v>39731</v>
      </c>
      <c r="H7847" s="1"/>
      <c r="I7847" s="2" t="s">
        <v>39732</v>
      </c>
      <c r="J7847" s="2" t="s">
        <v>39733</v>
      </c>
      <c r="K7847" s="2"/>
      <c r="L7847" s="1"/>
      <c r="M7847" s="1"/>
      <c r="N7847" s="1"/>
      <c r="O7847" s="1"/>
      <c r="P7847" s="2" t="s">
        <v>458</v>
      </c>
      <c r="Q7847" s="2" t="s">
        <v>39734</v>
      </c>
      <c r="R7847" s="1"/>
      <c r="S7847" s="1"/>
      <c r="T7847" s="1"/>
      <c r="U7847" s="1"/>
      <c r="V7847" s="1"/>
      <c r="W7847" s="1"/>
      <c r="X7847" s="1"/>
      <c r="Y7847" s="1"/>
      <c r="Z7847" s="1"/>
      <c r="AA7847" s="1"/>
      <c r="AB7847" s="1"/>
      <c r="AC7847" s="1"/>
      <c r="AD7847" s="1"/>
      <c r="AE7847" s="1"/>
      <c r="AF7847" s="1"/>
    </row>
    <row r="7848">
      <c r="A7848" s="2" t="s">
        <v>39735</v>
      </c>
      <c r="B7848" s="8"/>
      <c r="C7848" s="8" t="s">
        <v>428</v>
      </c>
      <c r="D7848" s="2" t="s">
        <v>464</v>
      </c>
      <c r="E7848" s="9"/>
      <c r="F7848" s="4" t="b">
        <v>1</v>
      </c>
      <c r="G7848" s="2" t="s">
        <v>39736</v>
      </c>
      <c r="H7848" s="1"/>
      <c r="I7848" s="2" t="s">
        <v>39737</v>
      </c>
      <c r="J7848" s="2" t="s">
        <v>39738</v>
      </c>
      <c r="K7848" s="2"/>
      <c r="L7848" s="2" t="s">
        <v>39739</v>
      </c>
      <c r="M7848" s="1"/>
      <c r="N7848" s="1"/>
      <c r="O7848" s="1"/>
      <c r="P7848" s="2" t="s">
        <v>451</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102</v>
      </c>
      <c r="E7849" s="10"/>
      <c r="F7849" s="4" t="b">
        <v>1</v>
      </c>
      <c r="G7849" s="2" t="s">
        <v>39741</v>
      </c>
      <c r="H7849" s="1"/>
      <c r="I7849" s="1" t="s">
        <v>39742</v>
      </c>
      <c r="J7849" s="2" t="s">
        <v>39743</v>
      </c>
      <c r="K7849" s="1"/>
      <c r="L7849" s="1"/>
      <c r="M7849" s="1"/>
      <c r="N7849" s="1"/>
      <c r="O7849" s="1"/>
      <c r="P7849" s="2" t="s">
        <v>4963</v>
      </c>
      <c r="Q7849" s="2" t="s">
        <v>39744</v>
      </c>
      <c r="R7849" s="1"/>
      <c r="S7849" s="1"/>
      <c r="T7849" s="1"/>
      <c r="U7849" s="1"/>
      <c r="V7849" s="1"/>
      <c r="W7849" s="1"/>
      <c r="X7849" s="1"/>
      <c r="Y7849" s="1"/>
      <c r="Z7849" s="1"/>
      <c r="AA7849" s="1"/>
      <c r="AB7849" s="1"/>
      <c r="AC7849" s="1"/>
      <c r="AD7849" s="1"/>
      <c r="AE7849" s="1"/>
      <c r="AF7849" s="1"/>
    </row>
    <row r="7850">
      <c r="A7850" s="1" t="s">
        <v>39745</v>
      </c>
      <c r="B7850" s="5"/>
      <c r="C7850" s="5" t="s">
        <v>428</v>
      </c>
      <c r="D7850" s="2" t="s">
        <v>464</v>
      </c>
      <c r="E7850" s="9"/>
      <c r="F7850" s="4" t="b">
        <v>1</v>
      </c>
      <c r="G7850" s="2" t="s">
        <v>39746</v>
      </c>
      <c r="H7850" s="1"/>
      <c r="I7850" s="1" t="s">
        <v>39747</v>
      </c>
      <c r="J7850" s="2" t="s">
        <v>39748</v>
      </c>
      <c r="K7850" s="2"/>
      <c r="L7850" s="1"/>
      <c r="M7850" s="1"/>
      <c r="N7850" s="1"/>
      <c r="O7850" s="1"/>
      <c r="P7850" s="1"/>
      <c r="Q7850" s="2" t="s">
        <v>39749</v>
      </c>
      <c r="R7850" s="1"/>
      <c r="S7850" s="1"/>
      <c r="T7850" s="1"/>
      <c r="U7850" s="1"/>
      <c r="V7850" s="1"/>
      <c r="W7850" s="1"/>
      <c r="X7850" s="1"/>
      <c r="Y7850" s="1"/>
      <c r="Z7850" s="1"/>
      <c r="AA7850" s="1"/>
      <c r="AB7850" s="1"/>
      <c r="AC7850" s="1"/>
      <c r="AD7850" s="1"/>
      <c r="AE7850" s="1"/>
      <c r="AF7850" s="1"/>
    </row>
    <row r="7851">
      <c r="A7851" s="1" t="s">
        <v>39750</v>
      </c>
      <c r="B7851" s="5"/>
      <c r="C7851" s="5" t="s">
        <v>463</v>
      </c>
      <c r="D7851" s="2" t="s">
        <v>102</v>
      </c>
      <c r="E7851" s="10"/>
      <c r="F7851" s="11" t="b">
        <v>0</v>
      </c>
      <c r="G7851" s="2" t="s">
        <v>17716</v>
      </c>
      <c r="H7851" s="1"/>
      <c r="I7851" s="1" t="s">
        <v>17717</v>
      </c>
      <c r="J7851" s="2" t="s">
        <v>17718</v>
      </c>
      <c r="K7851" s="2"/>
      <c r="L7851" s="1"/>
      <c r="M7851" s="1"/>
      <c r="N7851" s="1"/>
      <c r="O7851" s="1"/>
      <c r="P7851" s="1"/>
      <c r="Q7851" s="1" t="s">
        <v>39751</v>
      </c>
      <c r="R7851" s="1"/>
      <c r="S7851" s="1"/>
      <c r="T7851" s="1"/>
      <c r="U7851" s="1"/>
      <c r="V7851" s="1"/>
      <c r="W7851" s="1"/>
      <c r="X7851" s="1"/>
      <c r="Y7851" s="1"/>
      <c r="Z7851" s="1"/>
      <c r="AA7851" s="1"/>
      <c r="AB7851" s="1"/>
      <c r="AC7851" s="1"/>
      <c r="AD7851" s="1"/>
      <c r="AE7851" s="1"/>
      <c r="AF7851" s="1"/>
    </row>
    <row r="7852">
      <c r="A7852" s="1" t="s">
        <v>39752</v>
      </c>
      <c r="B7852" s="5"/>
      <c r="C7852" s="5" t="s">
        <v>428</v>
      </c>
      <c r="D7852" s="2" t="s">
        <v>464</v>
      </c>
      <c r="E7852" s="9"/>
      <c r="F7852" s="4" t="b">
        <v>1</v>
      </c>
      <c r="G7852" s="2" t="s">
        <v>39753</v>
      </c>
      <c r="H7852" s="1"/>
      <c r="I7852" s="1" t="s">
        <v>39754</v>
      </c>
      <c r="J7852" s="2" t="s">
        <v>39755</v>
      </c>
      <c r="K7852" s="2"/>
      <c r="L7852" s="1"/>
      <c r="M7852" s="1"/>
      <c r="N7852" s="1"/>
      <c r="O7852" s="1"/>
      <c r="P7852" s="2" t="s">
        <v>487</v>
      </c>
      <c r="Q7852" s="2" t="s">
        <v>39756</v>
      </c>
      <c r="R7852" s="1"/>
      <c r="S7852" s="1"/>
      <c r="T7852" s="1"/>
      <c r="U7852" s="1"/>
      <c r="V7852" s="1"/>
      <c r="W7852" s="1"/>
      <c r="X7852" s="1"/>
      <c r="Y7852" s="1"/>
      <c r="Z7852" s="1"/>
      <c r="AA7852" s="1"/>
      <c r="AB7852" s="1"/>
      <c r="AC7852" s="1"/>
      <c r="AD7852" s="1"/>
      <c r="AE7852" s="1"/>
      <c r="AF7852" s="1"/>
    </row>
    <row r="7853">
      <c r="A7853" s="1" t="s">
        <v>39757</v>
      </c>
      <c r="B7853" s="5"/>
      <c r="C7853" s="5" t="s">
        <v>463</v>
      </c>
      <c r="D7853" s="1" t="s">
        <v>523</v>
      </c>
      <c r="E7853" s="7"/>
      <c r="F7853" s="11" t="b">
        <v>0</v>
      </c>
      <c r="G7853" s="2" t="s">
        <v>39758</v>
      </c>
      <c r="H7853" s="1"/>
      <c r="I7853" s="1" t="s">
        <v>39759</v>
      </c>
      <c r="J7853" s="2" t="s">
        <v>39760</v>
      </c>
      <c r="K7853" s="2"/>
      <c r="L7853" s="1"/>
      <c r="M7853" s="1"/>
      <c r="N7853" s="1"/>
      <c r="O7853" s="1"/>
      <c r="P7853" s="1"/>
      <c r="Q7853" s="1" t="s">
        <v>39761</v>
      </c>
      <c r="R7853" s="1"/>
      <c r="S7853" s="1"/>
      <c r="T7853" s="1"/>
      <c r="U7853" s="1"/>
      <c r="V7853" s="1"/>
      <c r="W7853" s="1"/>
      <c r="X7853" s="1"/>
      <c r="Y7853" s="1"/>
      <c r="Z7853" s="1"/>
      <c r="AA7853" s="1"/>
      <c r="AB7853" s="1"/>
      <c r="AC7853" s="1"/>
      <c r="AD7853" s="1"/>
      <c r="AE7853" s="1"/>
      <c r="AF7853" s="1"/>
    </row>
    <row r="7854">
      <c r="A7854" s="1" t="s">
        <v>39762</v>
      </c>
      <c r="B7854" s="5"/>
      <c r="C7854" s="5" t="s">
        <v>428</v>
      </c>
      <c r="D7854" s="2" t="s">
        <v>102</v>
      </c>
      <c r="E7854" s="9"/>
      <c r="F7854" s="4" t="b">
        <v>1</v>
      </c>
      <c r="G7854" s="2" t="s">
        <v>39763</v>
      </c>
      <c r="H7854" s="1"/>
      <c r="I7854" s="1" t="s">
        <v>39764</v>
      </c>
      <c r="J7854" s="1" t="s">
        <v>39765</v>
      </c>
      <c r="K7854" s="1"/>
      <c r="L7854" s="1"/>
      <c r="M7854" s="1"/>
      <c r="N7854" s="1"/>
      <c r="O7854" s="1"/>
      <c r="P7854" s="2" t="s">
        <v>1607</v>
      </c>
      <c r="Q7854" s="2" t="s">
        <v>39766</v>
      </c>
      <c r="R7854" s="1"/>
      <c r="S7854" s="1"/>
      <c r="T7854" s="1"/>
      <c r="U7854" s="1"/>
      <c r="V7854" s="1"/>
      <c r="W7854" s="1"/>
      <c r="X7854" s="1"/>
      <c r="Y7854" s="1"/>
      <c r="Z7854" s="1"/>
      <c r="AA7854" s="1"/>
      <c r="AB7854" s="1"/>
      <c r="AC7854" s="1"/>
      <c r="AD7854" s="1"/>
      <c r="AE7854" s="1"/>
      <c r="AF7854" s="1"/>
    </row>
    <row r="7855">
      <c r="A7855" s="1" t="s">
        <v>39767</v>
      </c>
      <c r="B7855" s="5"/>
      <c r="C7855" s="5" t="s">
        <v>463</v>
      </c>
      <c r="D7855" s="1" t="s">
        <v>523</v>
      </c>
      <c r="E7855" s="7"/>
      <c r="F7855" s="11" t="b">
        <v>0</v>
      </c>
      <c r="G7855" s="2" t="s">
        <v>39768</v>
      </c>
      <c r="H7855" s="1"/>
      <c r="I7855" s="1" t="s">
        <v>39769</v>
      </c>
      <c r="J7855" s="2" t="s">
        <v>39770</v>
      </c>
      <c r="K7855" s="2"/>
      <c r="L7855" s="1"/>
      <c r="M7855" s="1"/>
      <c r="N7855" s="1"/>
      <c r="O7855" s="1"/>
      <c r="P7855" s="1"/>
      <c r="Q7855" s="1" t="s">
        <v>39771</v>
      </c>
      <c r="R7855" s="1"/>
      <c r="S7855" s="1"/>
      <c r="T7855" s="1"/>
      <c r="U7855" s="1"/>
      <c r="V7855" s="1"/>
      <c r="W7855" s="1"/>
      <c r="X7855" s="1"/>
      <c r="Y7855" s="1"/>
      <c r="Z7855" s="1"/>
      <c r="AA7855" s="1"/>
      <c r="AB7855" s="1"/>
      <c r="AC7855" s="1"/>
      <c r="AD7855" s="1"/>
      <c r="AE7855" s="1"/>
      <c r="AF7855" s="1"/>
    </row>
    <row r="7856">
      <c r="A7856" s="2" t="s">
        <v>39772</v>
      </c>
      <c r="B7856" s="8"/>
      <c r="C7856" s="8" t="s">
        <v>428</v>
      </c>
      <c r="D7856" s="2" t="s">
        <v>102</v>
      </c>
      <c r="E7856" s="9"/>
      <c r="F7856" s="4" t="b">
        <v>1</v>
      </c>
      <c r="G7856" s="2" t="s">
        <v>39773</v>
      </c>
      <c r="H7856" s="1"/>
      <c r="I7856" s="2" t="s">
        <v>39774</v>
      </c>
      <c r="J7856" s="2" t="s">
        <v>39775</v>
      </c>
      <c r="K7856" s="2"/>
      <c r="L7856" s="2" t="s">
        <v>39776</v>
      </c>
      <c r="M7856" s="1"/>
      <c r="N7856" s="1"/>
      <c r="O7856" s="1"/>
      <c r="P7856" s="2" t="s">
        <v>1045</v>
      </c>
      <c r="Q7856" s="2" t="s">
        <v>39777</v>
      </c>
      <c r="R7856" s="2"/>
      <c r="S7856" s="2" t="s">
        <v>39778</v>
      </c>
      <c r="T7856" s="2" t="s">
        <v>39779</v>
      </c>
      <c r="U7856" s="2" t="s">
        <v>39780</v>
      </c>
      <c r="V7856" s="1"/>
      <c r="W7856" s="1"/>
      <c r="X7856" s="1"/>
      <c r="Y7856" s="1"/>
      <c r="Z7856" s="1"/>
      <c r="AA7856" s="1"/>
      <c r="AB7856" s="1"/>
      <c r="AC7856" s="1"/>
      <c r="AD7856" s="1"/>
      <c r="AE7856" s="1"/>
      <c r="AF7856" s="1"/>
    </row>
    <row r="7857">
      <c r="A7857" s="1" t="s">
        <v>39781</v>
      </c>
      <c r="B7857" s="5"/>
      <c r="C7857" s="5" t="s">
        <v>428</v>
      </c>
      <c r="D7857" s="2" t="s">
        <v>1156</v>
      </c>
      <c r="E7857" s="10"/>
      <c r="F7857" s="4" t="b">
        <v>1</v>
      </c>
      <c r="G7857" s="2" t="s">
        <v>39782</v>
      </c>
      <c r="H7857" s="1"/>
      <c r="I7857" s="2" t="s">
        <v>39783</v>
      </c>
      <c r="J7857" s="2" t="s">
        <v>39784</v>
      </c>
      <c r="K7857" s="2"/>
      <c r="L7857" s="1"/>
      <c r="M7857" s="1"/>
      <c r="N7857" s="1"/>
      <c r="O7857" s="1"/>
      <c r="P7857" s="1"/>
      <c r="Q7857" s="1" t="s">
        <v>39785</v>
      </c>
      <c r="R7857" s="1"/>
      <c r="S7857" s="1"/>
      <c r="T7857" s="1"/>
      <c r="U7857" s="1"/>
      <c r="V7857" s="1"/>
      <c r="W7857" s="1"/>
      <c r="X7857" s="1"/>
      <c r="Y7857" s="1"/>
      <c r="Z7857" s="1"/>
      <c r="AA7857" s="1"/>
      <c r="AB7857" s="1"/>
      <c r="AC7857" s="1"/>
      <c r="AD7857" s="1"/>
      <c r="AE7857" s="1"/>
      <c r="AF7857" s="1"/>
    </row>
    <row r="7858">
      <c r="A7858" s="1" t="s">
        <v>39786</v>
      </c>
      <c r="B7858" s="5"/>
      <c r="C7858" s="5" t="s">
        <v>463</v>
      </c>
      <c r="D7858" s="1" t="s">
        <v>523</v>
      </c>
      <c r="E7858" s="6"/>
      <c r="F7858" s="11" t="b">
        <v>0</v>
      </c>
      <c r="G7858" s="2" t="s">
        <v>39787</v>
      </c>
      <c r="H7858" s="1"/>
      <c r="I7858" s="2" t="s">
        <v>39788</v>
      </c>
      <c r="J7858" s="2" t="s">
        <v>39789</v>
      </c>
      <c r="K7858" s="2"/>
      <c r="L7858" s="1"/>
      <c r="M7858" s="1"/>
      <c r="N7858" s="1"/>
      <c r="O7858" s="1"/>
      <c r="P7858" s="1"/>
      <c r="Q7858" s="1" t="s">
        <v>39790</v>
      </c>
      <c r="R7858" s="1"/>
      <c r="S7858" s="1"/>
      <c r="T7858" s="1"/>
      <c r="U7858" s="1"/>
      <c r="V7858" s="1"/>
      <c r="W7858" s="1"/>
      <c r="X7858" s="1"/>
      <c r="Y7858" s="1"/>
      <c r="Z7858" s="1"/>
      <c r="AA7858" s="1"/>
      <c r="AB7858" s="1"/>
      <c r="AC7858" s="1"/>
      <c r="AD7858" s="1"/>
      <c r="AE7858" s="1"/>
      <c r="AF7858" s="1"/>
    </row>
    <row r="7859">
      <c r="A7859" s="1" t="s">
        <v>39791</v>
      </c>
      <c r="B7859" s="5"/>
      <c r="C7859" s="5" t="s">
        <v>463</v>
      </c>
      <c r="D7859" s="2" t="s">
        <v>102</v>
      </c>
      <c r="E7859" s="10"/>
      <c r="F7859" s="11" t="b">
        <v>0</v>
      </c>
      <c r="G7859" s="2" t="s">
        <v>39792</v>
      </c>
      <c r="H7859" s="1"/>
      <c r="I7859" s="2" t="s">
        <v>39793</v>
      </c>
      <c r="J7859" s="2" t="s">
        <v>39794</v>
      </c>
      <c r="K7859" s="2"/>
      <c r="L7859" s="1"/>
      <c r="M7859" s="1"/>
      <c r="N7859" s="1"/>
      <c r="O7859" s="1"/>
      <c r="P7859" s="1"/>
      <c r="Q7859" s="1" t="s">
        <v>39795</v>
      </c>
      <c r="R7859" s="1"/>
      <c r="S7859" s="1"/>
      <c r="T7859" s="1"/>
      <c r="U7859" s="1"/>
      <c r="V7859" s="1"/>
      <c r="W7859" s="1"/>
      <c r="X7859" s="1"/>
      <c r="Y7859" s="1"/>
      <c r="Z7859" s="1"/>
      <c r="AA7859" s="1"/>
      <c r="AB7859" s="1"/>
      <c r="AC7859" s="1"/>
      <c r="AD7859" s="1"/>
      <c r="AE7859" s="1"/>
      <c r="AF7859" s="1"/>
    </row>
    <row r="7860">
      <c r="A7860" s="1" t="s">
        <v>39796</v>
      </c>
      <c r="B7860" s="5"/>
      <c r="C7860" s="5" t="s">
        <v>428</v>
      </c>
      <c r="D7860" s="2" t="s">
        <v>102</v>
      </c>
      <c r="E7860" s="9"/>
      <c r="F7860" s="4" t="b">
        <v>1</v>
      </c>
      <c r="G7860" s="2" t="s">
        <v>39796</v>
      </c>
      <c r="H7860" s="1"/>
      <c r="I7860" s="1" t="s">
        <v>39797</v>
      </c>
      <c r="J7860" s="2" t="s">
        <v>39798</v>
      </c>
      <c r="K7860" s="1"/>
      <c r="L7860" s="1"/>
      <c r="M7860" s="2" t="s">
        <v>39799</v>
      </c>
      <c r="N7860" s="1"/>
      <c r="O7860" s="1"/>
      <c r="P7860" s="2" t="s">
        <v>770</v>
      </c>
      <c r="Q7860" s="2" t="s">
        <v>39800</v>
      </c>
      <c r="R7860" s="1"/>
      <c r="S7860" s="1"/>
      <c r="T7860" s="1"/>
      <c r="U7860" s="1"/>
      <c r="V7860" s="1"/>
      <c r="W7860" s="1"/>
      <c r="X7860" s="1"/>
      <c r="Y7860" s="1"/>
      <c r="Z7860" s="1"/>
      <c r="AA7860" s="1"/>
      <c r="AB7860" s="1"/>
      <c r="AC7860" s="1"/>
      <c r="AD7860" s="1"/>
      <c r="AE7860" s="1"/>
      <c r="AF7860" s="1"/>
    </row>
    <row r="7861">
      <c r="A7861" s="2" t="s">
        <v>39801</v>
      </c>
      <c r="B7861" s="8"/>
      <c r="C7861" s="8" t="s">
        <v>428</v>
      </c>
      <c r="D7861" s="2" t="s">
        <v>102</v>
      </c>
      <c r="E7861" s="7"/>
      <c r="F7861" s="11" t="b">
        <v>0</v>
      </c>
      <c r="G7861" s="2" t="s">
        <v>39802</v>
      </c>
      <c r="H7861" s="1"/>
      <c r="I7861" s="2" t="s">
        <v>39803</v>
      </c>
      <c r="J7861" s="2" t="s">
        <v>39804</v>
      </c>
      <c r="K7861" s="1"/>
      <c r="L7861" s="1"/>
      <c r="M7861" s="1"/>
      <c r="N7861" s="1"/>
      <c r="O7861" s="1"/>
      <c r="P7861" s="1"/>
      <c r="Q7861" s="2" t="s">
        <v>39805</v>
      </c>
      <c r="R7861" s="1"/>
      <c r="S7861" s="1"/>
      <c r="T7861" s="1"/>
      <c r="U7861" s="1"/>
      <c r="V7861" s="1"/>
      <c r="W7861" s="1"/>
      <c r="X7861" s="1"/>
      <c r="Y7861" s="1"/>
      <c r="Z7861" s="1"/>
      <c r="AA7861" s="1"/>
      <c r="AB7861" s="1"/>
      <c r="AC7861" s="1"/>
      <c r="AD7861" s="1"/>
      <c r="AE7861" s="1"/>
      <c r="AF7861" s="1"/>
    </row>
    <row r="7862">
      <c r="A7862" s="2" t="s">
        <v>39806</v>
      </c>
      <c r="B7862" s="8"/>
      <c r="C7862" s="8" t="s">
        <v>428</v>
      </c>
      <c r="D7862" s="2" t="s">
        <v>102</v>
      </c>
      <c r="E7862" s="6"/>
      <c r="F7862" s="11" t="b">
        <v>0</v>
      </c>
      <c r="G7862" s="2" t="s">
        <v>39807</v>
      </c>
      <c r="H7862" s="1"/>
      <c r="I7862" s="2" t="s">
        <v>39808</v>
      </c>
      <c r="J7862" s="2" t="s">
        <v>39809</v>
      </c>
      <c r="K7862" s="1"/>
      <c r="L7862" s="1"/>
      <c r="M7862" s="1"/>
      <c r="N7862" s="1"/>
      <c r="O7862" s="1"/>
      <c r="P7862" s="1"/>
      <c r="Q7862" s="2" t="s">
        <v>39810</v>
      </c>
      <c r="R7862" s="1"/>
      <c r="S7862" s="1"/>
      <c r="T7862" s="1"/>
      <c r="U7862" s="1"/>
      <c r="V7862" s="1"/>
      <c r="W7862" s="1"/>
      <c r="X7862" s="1"/>
      <c r="Y7862" s="1"/>
      <c r="Z7862" s="1"/>
      <c r="AA7862" s="1"/>
      <c r="AB7862" s="1"/>
      <c r="AC7862" s="1"/>
      <c r="AD7862" s="1"/>
      <c r="AE7862" s="1"/>
      <c r="AF7862" s="1"/>
    </row>
    <row r="7863">
      <c r="A7863" s="1" t="s">
        <v>39811</v>
      </c>
      <c r="B7863" s="5"/>
      <c r="C7863" s="5" t="s">
        <v>428</v>
      </c>
      <c r="D7863" s="2" t="s">
        <v>464</v>
      </c>
      <c r="E7863" s="10"/>
      <c r="F7863" s="4" t="b">
        <v>1</v>
      </c>
      <c r="G7863" s="2" t="s">
        <v>39812</v>
      </c>
      <c r="H7863" s="1"/>
      <c r="I7863" s="1" t="s">
        <v>39813</v>
      </c>
      <c r="J7863" s="1" t="s">
        <v>39814</v>
      </c>
      <c r="K7863" s="1"/>
      <c r="L7863" s="1"/>
      <c r="M7863" s="1"/>
      <c r="N7863" s="1"/>
      <c r="O7863" s="1"/>
      <c r="P7863" s="1"/>
      <c r="Q7863" s="2" t="s">
        <v>39815</v>
      </c>
      <c r="R7863" s="1"/>
      <c r="S7863" s="1"/>
      <c r="T7863" s="1"/>
      <c r="U7863" s="1"/>
      <c r="V7863" s="1"/>
      <c r="W7863" s="1"/>
      <c r="X7863" s="1"/>
      <c r="Y7863" s="1"/>
      <c r="Z7863" s="1"/>
      <c r="AA7863" s="1"/>
      <c r="AB7863" s="1"/>
      <c r="AC7863" s="1"/>
      <c r="AD7863" s="1"/>
      <c r="AE7863" s="1"/>
      <c r="AF7863" s="1"/>
    </row>
    <row r="7864">
      <c r="A7864" s="1" t="s">
        <v>39816</v>
      </c>
      <c r="B7864" s="5"/>
      <c r="C7864" s="5" t="s">
        <v>428</v>
      </c>
      <c r="D7864" s="19" t="s">
        <v>630</v>
      </c>
      <c r="E7864" s="9"/>
      <c r="F7864" s="4" t="b">
        <v>1</v>
      </c>
      <c r="G7864" s="2" t="s">
        <v>39817</v>
      </c>
      <c r="H7864" s="1"/>
      <c r="I7864" s="2" t="s">
        <v>39818</v>
      </c>
      <c r="J7864" s="2" t="s">
        <v>39819</v>
      </c>
      <c r="K7864" s="2"/>
      <c r="L7864" s="1"/>
      <c r="M7864" s="1"/>
      <c r="N7864" s="1"/>
      <c r="O7864" s="1"/>
      <c r="P7864" s="1"/>
      <c r="Q7864" s="2" t="s">
        <v>39820</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39821</v>
      </c>
      <c r="H7865" s="1"/>
      <c r="I7865" s="2" t="s">
        <v>39822</v>
      </c>
      <c r="J7865" s="2" t="s">
        <v>14910</v>
      </c>
      <c r="K7865" s="2"/>
      <c r="L7865" s="1"/>
      <c r="M7865" s="2" t="s">
        <v>14907</v>
      </c>
      <c r="N7865" s="1"/>
      <c r="O7865" s="1"/>
      <c r="P7865" s="1"/>
      <c r="Q7865" s="2" t="s">
        <v>39823</v>
      </c>
      <c r="R7865" s="1"/>
      <c r="S7865" s="1"/>
      <c r="T7865" s="1"/>
      <c r="U7865" s="1"/>
      <c r="V7865" s="1"/>
      <c r="W7865" s="1"/>
      <c r="X7865" s="1"/>
      <c r="Y7865" s="1"/>
      <c r="Z7865" s="1"/>
      <c r="AA7865" s="1"/>
      <c r="AB7865" s="1"/>
      <c r="AC7865" s="1"/>
      <c r="AD7865" s="1"/>
      <c r="AE7865" s="1"/>
      <c r="AF7865" s="1"/>
    </row>
    <row r="7866">
      <c r="A7866" s="1" t="s">
        <v>39824</v>
      </c>
      <c r="B7866" s="5"/>
      <c r="C7866" s="5" t="s">
        <v>463</v>
      </c>
      <c r="D7866" s="2" t="s">
        <v>464</v>
      </c>
      <c r="E7866" s="9"/>
      <c r="F7866" s="11" t="b">
        <v>0</v>
      </c>
      <c r="G7866" s="2" t="s">
        <v>39825</v>
      </c>
      <c r="H7866" s="1"/>
      <c r="I7866" s="2" t="s">
        <v>39826</v>
      </c>
      <c r="J7866" s="2" t="s">
        <v>39827</v>
      </c>
      <c r="K7866" s="2"/>
      <c r="L7866" s="1"/>
      <c r="M7866" s="1"/>
      <c r="N7866" s="1"/>
      <c r="O7866" s="1"/>
      <c r="P7866" s="1"/>
      <c r="Q7866" s="1" t="s">
        <v>39828</v>
      </c>
      <c r="R7866" s="1"/>
      <c r="S7866" s="1"/>
      <c r="T7866" s="1"/>
      <c r="U7866" s="1"/>
      <c r="V7866" s="1"/>
      <c r="W7866" s="1"/>
      <c r="X7866" s="1"/>
      <c r="Y7866" s="1"/>
      <c r="Z7866" s="1"/>
      <c r="AA7866" s="1"/>
      <c r="AB7866" s="1"/>
      <c r="AC7866" s="1"/>
      <c r="AD7866" s="1"/>
      <c r="AE7866" s="1"/>
      <c r="AF7866" s="1"/>
    </row>
    <row r="7867">
      <c r="A7867" s="1" t="s">
        <v>39829</v>
      </c>
      <c r="B7867" s="8"/>
      <c r="C7867" s="8" t="s">
        <v>474</v>
      </c>
      <c r="D7867" s="2" t="s">
        <v>475</v>
      </c>
      <c r="E7867" s="10"/>
      <c r="F7867" s="4" t="b">
        <v>1</v>
      </c>
      <c r="G7867" s="2" t="s">
        <v>39830</v>
      </c>
      <c r="H7867" s="1"/>
      <c r="I7867" s="1" t="s">
        <v>39831</v>
      </c>
      <c r="J7867" s="1" t="s">
        <v>39830</v>
      </c>
      <c r="K7867" s="1"/>
      <c r="L7867" s="1"/>
      <c r="M7867" s="1"/>
      <c r="N7867" s="1"/>
      <c r="O7867" s="1"/>
      <c r="P7867" s="1" t="s">
        <v>873</v>
      </c>
      <c r="Q7867" s="1" t="s">
        <v>39832</v>
      </c>
      <c r="R7867" s="1"/>
      <c r="S7867" s="1"/>
      <c r="T7867" s="2" t="s">
        <v>39833</v>
      </c>
      <c r="U7867" s="1"/>
      <c r="V7867" s="1"/>
      <c r="W7867" s="1"/>
      <c r="X7867" s="1"/>
      <c r="Y7867" s="1"/>
      <c r="Z7867" s="1"/>
      <c r="AA7867" s="1"/>
      <c r="AB7867" s="1"/>
      <c r="AC7867" s="1"/>
      <c r="AD7867" s="1"/>
      <c r="AE7867" s="1"/>
      <c r="AF7867" s="1"/>
    </row>
    <row r="7868">
      <c r="A7868" s="1" t="s">
        <v>39834</v>
      </c>
      <c r="B7868" s="5"/>
      <c r="C7868" s="5" t="s">
        <v>463</v>
      </c>
      <c r="D7868" s="1" t="s">
        <v>523</v>
      </c>
      <c r="E7868" s="6"/>
      <c r="F7868" s="11" t="b">
        <v>0</v>
      </c>
      <c r="G7868" s="2" t="s">
        <v>39835</v>
      </c>
      <c r="H7868" s="1"/>
      <c r="I7868" s="2" t="s">
        <v>39836</v>
      </c>
      <c r="J7868" s="1" t="s">
        <v>39837</v>
      </c>
      <c r="K7868" s="1"/>
      <c r="L7868" s="1"/>
      <c r="M7868" s="1"/>
      <c r="N7868" s="1"/>
      <c r="O7868" s="1"/>
      <c r="P7868" s="1"/>
      <c r="Q7868" s="1" t="s">
        <v>39838</v>
      </c>
      <c r="R7868" s="1"/>
      <c r="S7868" s="1"/>
      <c r="T7868" s="1"/>
      <c r="U7868" s="1"/>
      <c r="V7868" s="1"/>
      <c r="W7868" s="1"/>
      <c r="X7868" s="1"/>
      <c r="Y7868" s="1"/>
      <c r="Z7868" s="1"/>
      <c r="AA7868" s="1"/>
      <c r="AB7868" s="1"/>
      <c r="AC7868" s="1"/>
      <c r="AD7868" s="1"/>
      <c r="AE7868" s="1"/>
      <c r="AF7868" s="1"/>
    </row>
    <row r="7869">
      <c r="A7869" s="1" t="s">
        <v>39839</v>
      </c>
      <c r="B7869" s="5"/>
      <c r="C7869" s="5" t="s">
        <v>463</v>
      </c>
      <c r="D7869" s="2" t="s">
        <v>102</v>
      </c>
      <c r="E7869" s="10"/>
      <c r="F7869" s="11" t="b">
        <v>0</v>
      </c>
      <c r="G7869" s="2" t="s">
        <v>39840</v>
      </c>
      <c r="H7869" s="1"/>
      <c r="I7869" s="2" t="s">
        <v>39841</v>
      </c>
      <c r="J7869" s="2" t="s">
        <v>39842</v>
      </c>
      <c r="K7869" s="2"/>
      <c r="L7869" s="1"/>
      <c r="M7869" s="1"/>
      <c r="N7869" s="1"/>
      <c r="O7869" s="1"/>
      <c r="P7869" s="1" t="s">
        <v>913</v>
      </c>
      <c r="Q7869" s="1" t="s">
        <v>39843</v>
      </c>
      <c r="R7869" s="1"/>
      <c r="S7869" s="1"/>
      <c r="T7869" s="1"/>
      <c r="U7869" s="1"/>
      <c r="V7869" s="1"/>
      <c r="W7869" s="1"/>
      <c r="X7869" s="1"/>
      <c r="Y7869" s="1"/>
      <c r="Z7869" s="1"/>
      <c r="AA7869" s="1"/>
      <c r="AB7869" s="1"/>
      <c r="AC7869" s="1"/>
      <c r="AD7869" s="1"/>
      <c r="AE7869" s="1"/>
      <c r="AF7869" s="1"/>
    </row>
    <row r="7870">
      <c r="A7870" s="1" t="s">
        <v>39844</v>
      </c>
      <c r="B7870" s="5"/>
      <c r="C7870" s="5" t="s">
        <v>463</v>
      </c>
      <c r="D7870" s="2" t="s">
        <v>102</v>
      </c>
      <c r="E7870" s="9"/>
      <c r="F7870" s="11" t="b">
        <v>0</v>
      </c>
      <c r="G7870" s="2" t="s">
        <v>39835</v>
      </c>
      <c r="H7870" s="1"/>
      <c r="I7870" s="2" t="s">
        <v>39845</v>
      </c>
      <c r="J7870" s="2" t="s">
        <v>39846</v>
      </c>
      <c r="K7870" s="2"/>
      <c r="L7870" s="1"/>
      <c r="M7870" s="1"/>
      <c r="N7870" s="1"/>
      <c r="O7870" s="1"/>
      <c r="P7870" s="1"/>
      <c r="Q7870" s="1" t="s">
        <v>39847</v>
      </c>
      <c r="R7870" s="1"/>
      <c r="S7870" s="1"/>
      <c r="T7870" s="1"/>
      <c r="U7870" s="1"/>
      <c r="V7870" s="1"/>
      <c r="W7870" s="1"/>
      <c r="X7870" s="1"/>
      <c r="Y7870" s="1"/>
      <c r="Z7870" s="1"/>
      <c r="AA7870" s="1"/>
      <c r="AB7870" s="1"/>
      <c r="AC7870" s="1"/>
      <c r="AD7870" s="1"/>
      <c r="AE7870" s="1"/>
      <c r="AF7870" s="1"/>
    </row>
    <row r="7871">
      <c r="A7871" s="1" t="s">
        <v>39848</v>
      </c>
      <c r="B7871" s="5"/>
      <c r="C7871" s="5" t="s">
        <v>428</v>
      </c>
      <c r="D7871" s="2" t="s">
        <v>102</v>
      </c>
      <c r="E7871" s="10"/>
      <c r="F7871" s="4" t="b">
        <v>1</v>
      </c>
      <c r="G7871" s="2" t="s">
        <v>39849</v>
      </c>
      <c r="H7871" s="1"/>
      <c r="I7871" s="1" t="s">
        <v>33181</v>
      </c>
      <c r="J7871" s="2" t="s">
        <v>39850</v>
      </c>
      <c r="K7871" s="2"/>
      <c r="L7871" s="1"/>
      <c r="M7871" s="1"/>
      <c r="N7871" s="1"/>
      <c r="O7871" s="1"/>
      <c r="P7871" s="2" t="s">
        <v>1977</v>
      </c>
      <c r="Q7871" s="2" t="s">
        <v>39851</v>
      </c>
      <c r="R7871" s="1"/>
      <c r="S7871" s="1"/>
      <c r="T7871" s="1"/>
      <c r="U7871" s="1"/>
      <c r="V7871" s="1"/>
      <c r="W7871" s="1"/>
      <c r="X7871" s="1"/>
      <c r="Y7871" s="1"/>
      <c r="Z7871" s="1"/>
      <c r="AA7871" s="1"/>
      <c r="AB7871" s="1"/>
      <c r="AC7871" s="1"/>
      <c r="AD7871" s="1"/>
      <c r="AE7871" s="1"/>
      <c r="AF7871" s="1"/>
    </row>
    <row r="7872">
      <c r="A7872" s="1" t="s">
        <v>39852</v>
      </c>
      <c r="B7872" s="5"/>
      <c r="C7872" s="5" t="s">
        <v>428</v>
      </c>
      <c r="D7872" s="2" t="s">
        <v>102</v>
      </c>
      <c r="E7872" s="9"/>
      <c r="F7872" s="4" t="b">
        <v>1</v>
      </c>
      <c r="G7872" s="2" t="s">
        <v>39853</v>
      </c>
      <c r="H7872" s="1"/>
      <c r="I7872" s="1" t="s">
        <v>39854</v>
      </c>
      <c r="J7872" s="1" t="s">
        <v>39855</v>
      </c>
      <c r="K7872" s="1"/>
      <c r="L7872" s="1"/>
      <c r="M7872" s="1"/>
      <c r="N7872" s="1"/>
      <c r="O7872" s="1"/>
      <c r="P7872" s="2" t="s">
        <v>1091</v>
      </c>
      <c r="Q7872" s="2" t="s">
        <v>39856</v>
      </c>
      <c r="R7872" s="1"/>
      <c r="S7872" s="1"/>
      <c r="T7872" s="1"/>
      <c r="U7872" s="1"/>
      <c r="V7872" s="1"/>
      <c r="W7872" s="1"/>
      <c r="X7872" s="1"/>
      <c r="Y7872" s="1"/>
      <c r="Z7872" s="1"/>
      <c r="AA7872" s="1"/>
      <c r="AB7872" s="1"/>
      <c r="AC7872" s="1"/>
      <c r="AD7872" s="1"/>
      <c r="AE7872" s="1"/>
      <c r="AF7872" s="1"/>
    </row>
    <row r="7873">
      <c r="A7873" s="1" t="s">
        <v>39857</v>
      </c>
      <c r="B7873" s="5"/>
      <c r="C7873" s="5" t="s">
        <v>428</v>
      </c>
      <c r="D7873" s="2" t="s">
        <v>102</v>
      </c>
      <c r="E7873" s="10"/>
      <c r="F7873" s="4" t="b">
        <v>1</v>
      </c>
      <c r="G7873" s="2" t="s">
        <v>39858</v>
      </c>
      <c r="H7873" s="1"/>
      <c r="I7873" s="1" t="s">
        <v>39859</v>
      </c>
      <c r="J7873" s="1" t="s">
        <v>39860</v>
      </c>
      <c r="K7873" s="1"/>
      <c r="L7873" s="1"/>
      <c r="M7873" s="1"/>
      <c r="N7873" s="1"/>
      <c r="O7873" s="1"/>
      <c r="P7873" s="2" t="s">
        <v>1607</v>
      </c>
      <c r="Q7873" s="2" t="s">
        <v>39861</v>
      </c>
      <c r="R7873" s="1"/>
      <c r="S7873" s="1"/>
      <c r="T7873" s="1"/>
      <c r="U7873" s="1"/>
      <c r="V7873" s="1"/>
      <c r="W7873" s="1"/>
      <c r="X7873" s="1"/>
      <c r="Y7873" s="1"/>
      <c r="Z7873" s="1"/>
      <c r="AA7873" s="1"/>
      <c r="AB7873" s="1"/>
      <c r="AC7873" s="1"/>
      <c r="AD7873" s="1"/>
      <c r="AE7873" s="1"/>
      <c r="AF7873" s="1"/>
    </row>
    <row r="7874">
      <c r="A7874" s="2" t="s">
        <v>39862</v>
      </c>
      <c r="B7874" s="8"/>
      <c r="C7874" s="8" t="s">
        <v>463</v>
      </c>
      <c r="D7874" s="2" t="s">
        <v>102</v>
      </c>
      <c r="E7874" s="9"/>
      <c r="F7874" s="11" t="b">
        <v>0</v>
      </c>
      <c r="G7874" s="2" t="s">
        <v>39863</v>
      </c>
      <c r="H7874" s="1"/>
      <c r="I7874" s="2" t="s">
        <v>39864</v>
      </c>
      <c r="J7874" s="2" t="s">
        <v>39865</v>
      </c>
      <c r="K7874" s="2"/>
      <c r="L7874" s="1"/>
      <c r="M7874" s="1"/>
      <c r="N7874" s="1"/>
      <c r="O7874" s="1"/>
      <c r="P7874" s="2" t="s">
        <v>1977</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10"/>
      <c r="F7875" s="11" t="b">
        <v>0</v>
      </c>
      <c r="G7875" s="2" t="s">
        <v>39868</v>
      </c>
      <c r="H7875" s="1"/>
      <c r="I7875" s="2" t="s">
        <v>39869</v>
      </c>
      <c r="J7875" s="2" t="s">
        <v>39870</v>
      </c>
      <c r="K7875" s="2"/>
      <c r="L7875" s="1"/>
      <c r="M7875" s="1"/>
      <c r="N7875" s="1"/>
      <c r="O7875" s="1"/>
      <c r="P7875" s="2" t="s">
        <v>620</v>
      </c>
      <c r="Q7875" s="2" t="s">
        <v>39871</v>
      </c>
      <c r="R7875" s="1"/>
      <c r="S7875" s="1"/>
      <c r="T7875" s="1"/>
      <c r="U7875" s="1"/>
      <c r="V7875" s="1"/>
      <c r="W7875" s="1"/>
      <c r="X7875" s="1"/>
      <c r="Y7875" s="1"/>
      <c r="Z7875" s="1"/>
      <c r="AA7875" s="1"/>
      <c r="AB7875" s="1"/>
      <c r="AC7875" s="1"/>
      <c r="AD7875" s="1"/>
      <c r="AE7875" s="1"/>
      <c r="AF7875" s="1"/>
    </row>
    <row r="7876">
      <c r="A7876" s="1" t="s">
        <v>39872</v>
      </c>
      <c r="B7876" s="5"/>
      <c r="C7876" s="5" t="s">
        <v>428</v>
      </c>
      <c r="D7876" s="2" t="s">
        <v>102</v>
      </c>
      <c r="E7876" s="9"/>
      <c r="F7876" s="4" t="b">
        <v>1</v>
      </c>
      <c r="G7876" s="2" t="s">
        <v>39873</v>
      </c>
      <c r="H7876" s="1"/>
      <c r="I7876" s="1" t="s">
        <v>39874</v>
      </c>
      <c r="J7876" s="2" t="s">
        <v>39875</v>
      </c>
      <c r="K7876" s="2"/>
      <c r="L7876" s="1"/>
      <c r="M7876" s="1"/>
      <c r="N7876" s="1"/>
      <c r="O7876" s="1"/>
      <c r="P7876" s="2" t="s">
        <v>3666</v>
      </c>
      <c r="Q7876" s="2" t="s">
        <v>39876</v>
      </c>
      <c r="R7876" s="1"/>
      <c r="S7876" s="1"/>
      <c r="T7876" s="1"/>
      <c r="U7876" s="1"/>
      <c r="V7876" s="1"/>
      <c r="W7876" s="1"/>
      <c r="X7876" s="1"/>
      <c r="Y7876" s="1"/>
      <c r="Z7876" s="1"/>
      <c r="AA7876" s="1"/>
      <c r="AB7876" s="1"/>
      <c r="AC7876" s="1"/>
      <c r="AD7876" s="1"/>
      <c r="AE7876" s="1"/>
      <c r="AF7876" s="1"/>
    </row>
    <row r="7877">
      <c r="A7877" s="2" t="s">
        <v>39877</v>
      </c>
      <c r="B7877" s="8"/>
      <c r="C7877" s="8" t="s">
        <v>428</v>
      </c>
      <c r="D7877" s="2" t="s">
        <v>102</v>
      </c>
      <c r="E7877" s="7"/>
      <c r="F7877" s="11" t="b">
        <v>0</v>
      </c>
      <c r="G7877" s="2" t="s">
        <v>39878</v>
      </c>
      <c r="H7877" s="1"/>
      <c r="I7877" s="2" t="s">
        <v>39879</v>
      </c>
      <c r="J7877" s="2" t="s">
        <v>39880</v>
      </c>
      <c r="K7877" s="1"/>
      <c r="L7877" s="1"/>
      <c r="M7877" s="1"/>
      <c r="N7877" s="1"/>
      <c r="O7877" s="1"/>
      <c r="P7877" s="2" t="s">
        <v>1674</v>
      </c>
      <c r="Q7877" s="2" t="s">
        <v>39881</v>
      </c>
      <c r="R7877" s="1"/>
      <c r="S7877" s="1"/>
      <c r="T7877" s="1"/>
      <c r="U7877" s="1"/>
      <c r="V7877" s="1"/>
      <c r="W7877" s="1"/>
      <c r="X7877" s="1"/>
      <c r="Y7877" s="1"/>
      <c r="Z7877" s="1"/>
      <c r="AA7877" s="1"/>
      <c r="AB7877" s="1"/>
      <c r="AC7877" s="1"/>
      <c r="AD7877" s="1"/>
      <c r="AE7877" s="1"/>
      <c r="AF7877" s="1"/>
    </row>
    <row r="7878">
      <c r="A7878" s="1" t="s">
        <v>39882</v>
      </c>
      <c r="B7878" s="5"/>
      <c r="C7878" s="5" t="s">
        <v>428</v>
      </c>
      <c r="D7878" s="2" t="s">
        <v>102</v>
      </c>
      <c r="E7878" s="9"/>
      <c r="F7878" s="4" t="b">
        <v>1</v>
      </c>
      <c r="G7878" s="2" t="s">
        <v>39883</v>
      </c>
      <c r="H7878" s="1"/>
      <c r="I7878" s="1" t="s">
        <v>39884</v>
      </c>
      <c r="J7878" s="1" t="s">
        <v>39885</v>
      </c>
      <c r="K7878" s="1"/>
      <c r="L7878" s="1"/>
      <c r="M7878" s="1"/>
      <c r="N7878" s="1"/>
      <c r="O7878" s="1"/>
      <c r="P7878" s="2" t="s">
        <v>3287</v>
      </c>
      <c r="Q7878" s="2" t="s">
        <v>39886</v>
      </c>
      <c r="R7878" s="1"/>
      <c r="S7878" s="1"/>
      <c r="T7878" s="1"/>
      <c r="U7878" s="1"/>
      <c r="V7878" s="1"/>
      <c r="W7878" s="1"/>
      <c r="X7878" s="1"/>
      <c r="Y7878" s="1"/>
      <c r="Z7878" s="1"/>
      <c r="AA7878" s="1"/>
      <c r="AB7878" s="1"/>
      <c r="AC7878" s="1"/>
      <c r="AD7878" s="1"/>
      <c r="AE7878" s="1"/>
      <c r="AF7878" s="1"/>
    </row>
    <row r="7879">
      <c r="A7879" s="2" t="s">
        <v>39887</v>
      </c>
      <c r="B7879" s="8"/>
      <c r="C7879" s="8" t="s">
        <v>463</v>
      </c>
      <c r="D7879" s="2" t="s">
        <v>523</v>
      </c>
      <c r="E7879" s="7"/>
      <c r="F7879" s="11" t="b">
        <v>0</v>
      </c>
      <c r="G7879" s="2" t="s">
        <v>39888</v>
      </c>
      <c r="H7879" s="1"/>
      <c r="I7879" s="2" t="s">
        <v>39889</v>
      </c>
      <c r="J7879" s="2" t="s">
        <v>39890</v>
      </c>
      <c r="K7879" s="1"/>
      <c r="L7879" s="1"/>
      <c r="M7879" s="1"/>
      <c r="N7879" s="1"/>
      <c r="O7879" s="1"/>
      <c r="P7879" s="1"/>
      <c r="Q7879" s="2" t="s">
        <v>39891</v>
      </c>
      <c r="R7879" s="1"/>
      <c r="S7879" s="1"/>
      <c r="T7879" s="1"/>
      <c r="U7879" s="1"/>
      <c r="V7879" s="1"/>
      <c r="W7879" s="1"/>
      <c r="X7879" s="1"/>
      <c r="Y7879" s="1"/>
      <c r="Z7879" s="1"/>
      <c r="AA7879" s="1"/>
      <c r="AB7879" s="1"/>
      <c r="AC7879" s="1"/>
      <c r="AD7879" s="1"/>
      <c r="AE7879" s="1"/>
      <c r="AF7879" s="1"/>
    </row>
    <row r="7880">
      <c r="A7880" s="1" t="s">
        <v>39892</v>
      </c>
      <c r="B7880" s="5"/>
      <c r="C7880" s="5" t="s">
        <v>428</v>
      </c>
      <c r="D7880" s="2" t="s">
        <v>464</v>
      </c>
      <c r="E7880" s="9"/>
      <c r="F7880" s="4" t="b">
        <v>1</v>
      </c>
      <c r="G7880" s="2" t="s">
        <v>39893</v>
      </c>
      <c r="H7880" s="1"/>
      <c r="I7880" s="1" t="s">
        <v>39894</v>
      </c>
      <c r="J7880" s="1" t="s">
        <v>39895</v>
      </c>
      <c r="K7880" s="1"/>
      <c r="L7880" s="1"/>
      <c r="M7880" s="1"/>
      <c r="N7880" s="1"/>
      <c r="O7880" s="1"/>
      <c r="P7880" s="1"/>
      <c r="Q7880" s="2" t="s">
        <v>39896</v>
      </c>
      <c r="R7880" s="1"/>
      <c r="S7880" s="1"/>
      <c r="T7880" s="1"/>
      <c r="U7880" s="1"/>
      <c r="V7880" s="1"/>
      <c r="W7880" s="1"/>
      <c r="X7880" s="1"/>
      <c r="Y7880" s="1"/>
      <c r="Z7880" s="1"/>
      <c r="AA7880" s="1"/>
      <c r="AB7880" s="1"/>
      <c r="AC7880" s="1"/>
      <c r="AD7880" s="1"/>
      <c r="AE7880" s="1"/>
      <c r="AF7880" s="1"/>
    </row>
    <row r="7881">
      <c r="A7881" s="1" t="s">
        <v>39897</v>
      </c>
      <c r="B7881" s="5"/>
      <c r="C7881" s="5" t="s">
        <v>463</v>
      </c>
      <c r="D7881" s="2" t="s">
        <v>102</v>
      </c>
      <c r="E7881" s="10"/>
      <c r="F7881" s="11" t="b">
        <v>0</v>
      </c>
      <c r="G7881" s="2" t="s">
        <v>39898</v>
      </c>
      <c r="H7881" s="1"/>
      <c r="I7881" s="1" t="s">
        <v>39899</v>
      </c>
      <c r="J7881" s="1" t="s">
        <v>39900</v>
      </c>
      <c r="K7881" s="1"/>
      <c r="L7881" s="1"/>
      <c r="M7881" s="1"/>
      <c r="N7881" s="1"/>
      <c r="O7881" s="1"/>
      <c r="P7881" s="1"/>
      <c r="Q7881" s="1" t="s">
        <v>39901</v>
      </c>
      <c r="R7881" s="1"/>
      <c r="S7881" s="1"/>
      <c r="T7881" s="1"/>
      <c r="U7881" s="1"/>
      <c r="V7881" s="1"/>
      <c r="W7881" s="1"/>
      <c r="X7881" s="1"/>
      <c r="Y7881" s="1"/>
      <c r="Z7881" s="1"/>
      <c r="AA7881" s="1"/>
      <c r="AB7881" s="1"/>
      <c r="AC7881" s="1"/>
      <c r="AD7881" s="1"/>
      <c r="AE7881" s="1"/>
      <c r="AF7881" s="1"/>
    </row>
    <row r="7882">
      <c r="A7882" s="1" t="s">
        <v>39902</v>
      </c>
      <c r="B7882" s="5"/>
      <c r="C7882" s="5" t="s">
        <v>428</v>
      </c>
      <c r="D7882" s="2" t="s">
        <v>102</v>
      </c>
      <c r="E7882" s="9"/>
      <c r="F7882" s="4" t="b">
        <v>1</v>
      </c>
      <c r="G7882" s="2" t="s">
        <v>39903</v>
      </c>
      <c r="H7882" s="1"/>
      <c r="I7882" s="1" t="s">
        <v>39904</v>
      </c>
      <c r="J7882" s="1" t="s">
        <v>39905</v>
      </c>
      <c r="K7882" s="1"/>
      <c r="L7882" s="1"/>
      <c r="M7882" s="1"/>
      <c r="N7882" s="1"/>
      <c r="O7882" s="1"/>
      <c r="P7882" s="2" t="s">
        <v>1556</v>
      </c>
      <c r="Q7882" s="2" t="s">
        <v>39906</v>
      </c>
      <c r="R7882" s="1"/>
      <c r="S7882" s="1"/>
      <c r="T7882" s="1"/>
      <c r="U7882" s="1"/>
      <c r="V7882" s="1"/>
      <c r="W7882" s="1"/>
      <c r="X7882" s="1"/>
      <c r="Y7882" s="1"/>
      <c r="Z7882" s="1"/>
      <c r="AA7882" s="1"/>
      <c r="AB7882" s="1"/>
      <c r="AC7882" s="1"/>
      <c r="AD7882" s="1"/>
      <c r="AE7882" s="1"/>
      <c r="AF7882" s="1"/>
    </row>
    <row r="7883">
      <c r="A7883" s="1" t="s">
        <v>39907</v>
      </c>
      <c r="B7883" s="5"/>
      <c r="C7883" s="5" t="s">
        <v>428</v>
      </c>
      <c r="D7883" s="2" t="s">
        <v>539</v>
      </c>
      <c r="E7883" s="10"/>
      <c r="F7883" s="4" t="b">
        <v>1</v>
      </c>
      <c r="G7883" s="2" t="s">
        <v>39908</v>
      </c>
      <c r="H7883" s="1"/>
      <c r="I7883" s="1" t="s">
        <v>39909</v>
      </c>
      <c r="J7883" s="2" t="s">
        <v>39910</v>
      </c>
      <c r="K7883" s="2"/>
      <c r="L7883" s="1"/>
      <c r="M7883" s="1"/>
      <c r="N7883" s="1"/>
      <c r="O7883" s="1"/>
      <c r="P7883" s="1"/>
      <c r="Q7883" s="2" t="s">
        <v>39911</v>
      </c>
      <c r="R7883" s="1"/>
      <c r="S7883" s="1"/>
      <c r="T7883" s="1"/>
      <c r="U7883" s="1"/>
      <c r="V7883" s="1"/>
      <c r="W7883" s="1"/>
      <c r="X7883" s="1"/>
      <c r="Y7883" s="1"/>
      <c r="Z7883" s="1"/>
      <c r="AA7883" s="1"/>
      <c r="AB7883" s="1"/>
      <c r="AC7883" s="1"/>
      <c r="AD7883" s="1"/>
      <c r="AE7883" s="1"/>
      <c r="AF7883" s="1"/>
    </row>
    <row r="7884">
      <c r="A7884" s="1" t="s">
        <v>39912</v>
      </c>
      <c r="B7884" s="5"/>
      <c r="C7884" s="5" t="s">
        <v>463</v>
      </c>
      <c r="D7884" s="2" t="s">
        <v>1156</v>
      </c>
      <c r="E7884" s="9"/>
      <c r="F7884" s="11" t="b">
        <v>0</v>
      </c>
      <c r="G7884" s="2" t="s">
        <v>39913</v>
      </c>
      <c r="H7884" s="1"/>
      <c r="I7884" s="1" t="s">
        <v>39914</v>
      </c>
      <c r="J7884" s="2" t="s">
        <v>39915</v>
      </c>
      <c r="K7884" s="2"/>
      <c r="L7884" s="1"/>
      <c r="M7884" s="1"/>
      <c r="N7884" s="1"/>
      <c r="O7884" s="1"/>
      <c r="P7884" s="1"/>
      <c r="Q7884" s="1" t="s">
        <v>39916</v>
      </c>
      <c r="R7884" s="1"/>
      <c r="S7884" s="1"/>
      <c r="T7884" s="1"/>
      <c r="U7884" s="1"/>
      <c r="V7884" s="1"/>
      <c r="W7884" s="1"/>
      <c r="X7884" s="1"/>
      <c r="Y7884" s="1"/>
      <c r="Z7884" s="1"/>
      <c r="AA7884" s="1"/>
      <c r="AB7884" s="1"/>
      <c r="AC7884" s="1"/>
      <c r="AD7884" s="1"/>
      <c r="AE7884" s="1"/>
      <c r="AF7884" s="1"/>
    </row>
    <row r="7885">
      <c r="A7885" s="2" t="s">
        <v>39917</v>
      </c>
      <c r="B7885" s="5"/>
      <c r="C7885" s="5" t="s">
        <v>428</v>
      </c>
      <c r="D7885" s="2" t="s">
        <v>464</v>
      </c>
      <c r="E7885" s="10"/>
      <c r="F7885" s="4" t="b">
        <v>1</v>
      </c>
      <c r="G7885" s="2" t="s">
        <v>39918</v>
      </c>
      <c r="H7885" s="1" t="s">
        <v>39919</v>
      </c>
      <c r="I7885" s="1" t="s">
        <v>39920</v>
      </c>
      <c r="J7885" s="2" t="s">
        <v>39921</v>
      </c>
      <c r="K7885" s="2"/>
      <c r="L7885" s="1"/>
      <c r="M7885" s="1"/>
      <c r="N7885" s="1"/>
      <c r="O7885" s="1"/>
      <c r="P7885" s="1"/>
      <c r="Q7885" s="1" t="s">
        <v>39922</v>
      </c>
      <c r="R7885" s="1"/>
      <c r="S7885" s="1"/>
      <c r="T7885" s="1"/>
      <c r="U7885" s="1"/>
      <c r="V7885" s="1"/>
      <c r="W7885" s="1"/>
      <c r="X7885" s="1"/>
      <c r="Y7885" s="1"/>
      <c r="Z7885" s="1"/>
      <c r="AA7885" s="1"/>
      <c r="AB7885" s="1"/>
      <c r="AC7885" s="1"/>
      <c r="AD7885" s="1"/>
      <c r="AE7885" s="1"/>
      <c r="AF7885" s="1"/>
    </row>
    <row r="7886">
      <c r="A7886" s="2" t="s">
        <v>39923</v>
      </c>
      <c r="B7886" s="5"/>
      <c r="C7886" s="5" t="s">
        <v>463</v>
      </c>
      <c r="D7886" s="2" t="s">
        <v>464</v>
      </c>
      <c r="E7886" s="9"/>
      <c r="F7886" s="4" t="b">
        <v>0</v>
      </c>
      <c r="G7886" s="2" t="s">
        <v>39924</v>
      </c>
      <c r="H7886" s="1"/>
      <c r="I7886" s="2" t="s">
        <v>39925</v>
      </c>
      <c r="J7886" s="2" t="s">
        <v>39926</v>
      </c>
      <c r="K7886" s="2"/>
      <c r="L7886" s="1"/>
      <c r="M7886" s="1"/>
      <c r="N7886" s="1"/>
      <c r="O7886" s="1"/>
      <c r="P7886" s="1"/>
      <c r="Q7886" s="2" t="s">
        <v>39927</v>
      </c>
      <c r="R7886" s="1"/>
      <c r="S7886" s="1"/>
      <c r="T7886" s="1"/>
      <c r="U7886" s="1"/>
      <c r="V7886" s="1"/>
      <c r="W7886" s="1"/>
      <c r="X7886" s="1"/>
      <c r="Y7886" s="1"/>
      <c r="Z7886" s="1"/>
      <c r="AA7886" s="1"/>
      <c r="AB7886" s="1"/>
      <c r="AC7886" s="1"/>
      <c r="AD7886" s="1"/>
      <c r="AE7886" s="1"/>
      <c r="AF7886" s="1"/>
    </row>
    <row r="7887">
      <c r="A7887" s="1" t="s">
        <v>39928</v>
      </c>
      <c r="B7887" s="5"/>
      <c r="C7887" s="5" t="s">
        <v>428</v>
      </c>
      <c r="D7887" s="2" t="s">
        <v>102</v>
      </c>
      <c r="E7887" s="10"/>
      <c r="F7887" s="4" t="b">
        <v>1</v>
      </c>
      <c r="G7887" s="2" t="s">
        <v>39929</v>
      </c>
      <c r="H7887" s="1"/>
      <c r="I7887" s="1" t="s">
        <v>39930</v>
      </c>
      <c r="J7887" s="2" t="s">
        <v>39931</v>
      </c>
      <c r="K7887" s="2"/>
      <c r="L7887" s="1"/>
      <c r="M7887" s="1"/>
      <c r="N7887" s="1"/>
      <c r="O7887" s="1"/>
      <c r="P7887" s="2" t="s">
        <v>1097</v>
      </c>
      <c r="Q7887" s="2" t="s">
        <v>39932</v>
      </c>
      <c r="R7887" s="1"/>
      <c r="S7887" s="1"/>
      <c r="T7887" s="1"/>
      <c r="U7887" s="1"/>
      <c r="V7887" s="1"/>
      <c r="W7887" s="1"/>
      <c r="X7887" s="1"/>
      <c r="Y7887" s="1"/>
      <c r="Z7887" s="1"/>
      <c r="AA7887" s="1"/>
      <c r="AB7887" s="1"/>
      <c r="AC7887" s="1"/>
      <c r="AD7887" s="1"/>
      <c r="AE7887" s="1"/>
      <c r="AF7887" s="1"/>
    </row>
    <row r="7888">
      <c r="A7888" s="1" t="s">
        <v>39933</v>
      </c>
      <c r="B7888" s="5"/>
      <c r="C7888" s="5" t="s">
        <v>428</v>
      </c>
      <c r="D7888" s="2" t="s">
        <v>464</v>
      </c>
      <c r="E7888" s="9" t="s">
        <v>39934</v>
      </c>
      <c r="F7888" s="4" t="b">
        <v>1</v>
      </c>
      <c r="G7888" s="2" t="s">
        <v>39935</v>
      </c>
      <c r="H7888" s="1"/>
      <c r="I7888" s="1" t="s">
        <v>39936</v>
      </c>
      <c r="J7888" s="2" t="s">
        <v>39937</v>
      </c>
      <c r="K7888" s="2"/>
      <c r="L7888" s="1"/>
      <c r="M7888" s="1"/>
      <c r="N7888" s="1"/>
      <c r="O7888" s="1"/>
      <c r="P7888" s="2" t="s">
        <v>9284</v>
      </c>
      <c r="Q7888" s="2" t="s">
        <v>39938</v>
      </c>
      <c r="R7888" s="1"/>
      <c r="S7888" s="1"/>
      <c r="T7888" s="1"/>
      <c r="U7888" s="1"/>
      <c r="V7888" s="1"/>
      <c r="W7888" s="1"/>
      <c r="X7888" s="1"/>
      <c r="Y7888" s="1"/>
      <c r="Z7888" s="1"/>
      <c r="AA7888" s="1"/>
      <c r="AB7888" s="1"/>
      <c r="AC7888" s="1"/>
      <c r="AD7888" s="1"/>
      <c r="AE7888" s="1"/>
      <c r="AF7888" s="1"/>
    </row>
    <row r="7889">
      <c r="A7889" s="1" t="s">
        <v>39939</v>
      </c>
      <c r="B7889" s="5"/>
      <c r="C7889" s="5" t="s">
        <v>463</v>
      </c>
      <c r="D7889" s="2" t="s">
        <v>102</v>
      </c>
      <c r="E7889" s="10"/>
      <c r="F7889" s="11" t="b">
        <v>0</v>
      </c>
      <c r="G7889" s="2" t="s">
        <v>39940</v>
      </c>
      <c r="H7889" s="1"/>
      <c r="I7889" s="1" t="s">
        <v>39941</v>
      </c>
      <c r="J7889" s="2" t="s">
        <v>39942</v>
      </c>
      <c r="K7889" s="2"/>
      <c r="L7889" s="1"/>
      <c r="M7889" s="1"/>
      <c r="N7889" s="1"/>
      <c r="O7889" s="1"/>
      <c r="P7889" s="1"/>
      <c r="Q7889" s="1" t="s">
        <v>39943</v>
      </c>
      <c r="R7889" s="1"/>
      <c r="S7889" s="1"/>
      <c r="T7889" s="1"/>
      <c r="U7889" s="1"/>
      <c r="V7889" s="1"/>
      <c r="W7889" s="1"/>
      <c r="X7889" s="1"/>
      <c r="Y7889" s="1"/>
      <c r="Z7889" s="1"/>
      <c r="AA7889" s="1"/>
      <c r="AB7889" s="1"/>
      <c r="AC7889" s="1"/>
      <c r="AD7889" s="1"/>
      <c r="AE7889" s="1"/>
      <c r="AF7889" s="1"/>
    </row>
    <row r="7890">
      <c r="A7890" s="1" t="s">
        <v>39944</v>
      </c>
      <c r="B7890" s="5"/>
      <c r="C7890" s="5" t="s">
        <v>463</v>
      </c>
      <c r="D7890" s="2" t="s">
        <v>102</v>
      </c>
      <c r="E7890" s="9"/>
      <c r="F7890" s="11" t="b">
        <v>0</v>
      </c>
      <c r="G7890" s="2" t="s">
        <v>39945</v>
      </c>
      <c r="H7890" s="1"/>
      <c r="I7890" s="1" t="s">
        <v>39946</v>
      </c>
      <c r="J7890" s="1" t="s">
        <v>39947</v>
      </c>
      <c r="K7890" s="1"/>
      <c r="L7890" s="1"/>
      <c r="M7890" s="1"/>
      <c r="N7890" s="1"/>
      <c r="O7890" s="1"/>
      <c r="P7890" s="1"/>
      <c r="Q7890" s="1" t="s">
        <v>39948</v>
      </c>
      <c r="R7890" s="1"/>
      <c r="S7890" s="1"/>
      <c r="T7890" s="1"/>
      <c r="U7890" s="1"/>
      <c r="V7890" s="1"/>
      <c r="W7890" s="1"/>
      <c r="X7890" s="1"/>
      <c r="Y7890" s="1"/>
      <c r="Z7890" s="1"/>
      <c r="AA7890" s="1"/>
      <c r="AB7890" s="1"/>
      <c r="AC7890" s="1"/>
      <c r="AD7890" s="1"/>
      <c r="AE7890" s="1"/>
      <c r="AF7890" s="1"/>
    </row>
    <row r="7891">
      <c r="A7891" s="1" t="s">
        <v>39949</v>
      </c>
      <c r="B7891" s="5"/>
      <c r="C7891" s="5" t="s">
        <v>463</v>
      </c>
      <c r="D7891" s="2" t="s">
        <v>102</v>
      </c>
      <c r="E7891" s="10"/>
      <c r="F7891" s="11" t="b">
        <v>0</v>
      </c>
      <c r="G7891" s="2" t="s">
        <v>39950</v>
      </c>
      <c r="H7891" s="1"/>
      <c r="I7891" s="1" t="s">
        <v>39951</v>
      </c>
      <c r="J7891" s="2" t="s">
        <v>39952</v>
      </c>
      <c r="K7891" s="2"/>
      <c r="L7891" s="1"/>
      <c r="M7891" s="1"/>
      <c r="N7891" s="1"/>
      <c r="O7891" s="1"/>
      <c r="P7891" s="1" t="s">
        <v>1459</v>
      </c>
      <c r="Q7891" s="1" t="s">
        <v>39953</v>
      </c>
      <c r="R7891" s="1"/>
      <c r="S7891" s="1"/>
      <c r="T7891" s="1"/>
      <c r="U7891" s="1"/>
      <c r="V7891" s="1"/>
      <c r="W7891" s="1"/>
      <c r="X7891" s="1"/>
      <c r="Y7891" s="1"/>
      <c r="Z7891" s="1"/>
      <c r="AA7891" s="1"/>
      <c r="AB7891" s="1"/>
      <c r="AC7891" s="1"/>
      <c r="AD7891" s="1"/>
      <c r="AE7891" s="1"/>
      <c r="AF7891" s="1"/>
    </row>
    <row r="7892">
      <c r="A7892" s="1" t="s">
        <v>39954</v>
      </c>
      <c r="B7892" s="5"/>
      <c r="C7892" s="5" t="s">
        <v>463</v>
      </c>
      <c r="D7892" s="2" t="s">
        <v>102</v>
      </c>
      <c r="E7892" s="9"/>
      <c r="F7892" s="11" t="b">
        <v>0</v>
      </c>
      <c r="G7892" s="2" t="s">
        <v>39955</v>
      </c>
      <c r="H7892" s="1"/>
      <c r="I7892" s="1" t="s">
        <v>39956</v>
      </c>
      <c r="J7892" s="2" t="s">
        <v>39957</v>
      </c>
      <c r="K7892" s="2"/>
      <c r="L7892" s="1"/>
      <c r="M7892" s="1"/>
      <c r="N7892" s="1"/>
      <c r="O7892" s="1"/>
      <c r="P7892" s="1"/>
      <c r="Q7892" s="1" t="s">
        <v>39958</v>
      </c>
      <c r="R7892" s="1"/>
      <c r="S7892" s="1"/>
      <c r="T7892" s="1"/>
      <c r="U7892" s="1"/>
      <c r="V7892" s="1"/>
      <c r="W7892" s="1"/>
      <c r="X7892" s="1"/>
      <c r="Y7892" s="1"/>
      <c r="Z7892" s="1"/>
      <c r="AA7892" s="1"/>
      <c r="AB7892" s="1"/>
      <c r="AC7892" s="1"/>
      <c r="AD7892" s="1"/>
      <c r="AE7892" s="1"/>
      <c r="AF7892" s="1"/>
    </row>
    <row r="7893">
      <c r="A7893" s="1" t="s">
        <v>39959</v>
      </c>
      <c r="B7893" s="5"/>
      <c r="C7893" s="5" t="s">
        <v>428</v>
      </c>
      <c r="D7893" s="2" t="s">
        <v>464</v>
      </c>
      <c r="E7893" s="10"/>
      <c r="F7893" s="4" t="b">
        <v>1</v>
      </c>
      <c r="G7893" s="2" t="s">
        <v>39960</v>
      </c>
      <c r="H7893" s="1"/>
      <c r="I7893" s="2" t="s">
        <v>39961</v>
      </c>
      <c r="J7893" s="1" t="s">
        <v>39962</v>
      </c>
      <c r="K7893" s="1"/>
      <c r="L7893" s="1"/>
      <c r="M7893" s="1"/>
      <c r="N7893" s="1"/>
      <c r="O7893" s="1"/>
      <c r="P7893" s="1"/>
      <c r="Q7893" s="2" t="s">
        <v>39963</v>
      </c>
      <c r="R7893" s="1"/>
      <c r="S7893" s="1"/>
      <c r="T7893" s="1"/>
      <c r="U7893" s="1"/>
      <c r="V7893" s="1"/>
      <c r="W7893" s="1"/>
      <c r="X7893" s="1"/>
      <c r="Y7893" s="1"/>
      <c r="Z7893" s="1"/>
      <c r="AA7893" s="1"/>
      <c r="AB7893" s="1"/>
      <c r="AC7893" s="1"/>
      <c r="AD7893" s="1"/>
      <c r="AE7893" s="1"/>
      <c r="AF7893" s="1"/>
    </row>
    <row r="7894">
      <c r="A7894" s="2" t="s">
        <v>39964</v>
      </c>
      <c r="B7894" s="5"/>
      <c r="C7894" s="5" t="s">
        <v>428</v>
      </c>
      <c r="D7894" s="2" t="s">
        <v>39066</v>
      </c>
      <c r="E7894" s="9"/>
      <c r="F7894" s="4" t="b">
        <v>1</v>
      </c>
      <c r="G7894" s="2" t="s">
        <v>39965</v>
      </c>
      <c r="H7894" s="1"/>
      <c r="I7894" s="2" t="s">
        <v>39966</v>
      </c>
      <c r="J7894" s="2" t="s">
        <v>39967</v>
      </c>
      <c r="K7894" s="1"/>
      <c r="L7894" s="1"/>
      <c r="M7894" s="1"/>
      <c r="N7894" s="1"/>
      <c r="O7894" s="1"/>
      <c r="P7894" s="2" t="s">
        <v>1776</v>
      </c>
      <c r="Q7894" s="2" t="s">
        <v>39968</v>
      </c>
      <c r="R7894" s="1"/>
      <c r="S7894" s="1"/>
      <c r="T7894" s="1"/>
      <c r="U7894" s="1"/>
      <c r="V7894" s="1"/>
      <c r="W7894" s="1"/>
      <c r="X7894" s="1"/>
      <c r="Y7894" s="1"/>
      <c r="Z7894" s="1"/>
      <c r="AA7894" s="1"/>
      <c r="AB7894" s="1"/>
      <c r="AC7894" s="1"/>
      <c r="AD7894" s="1"/>
      <c r="AE7894" s="1"/>
      <c r="AF7894" s="1"/>
    </row>
    <row r="7895">
      <c r="A7895" s="2" t="s">
        <v>39969</v>
      </c>
      <c r="B7895" s="5"/>
      <c r="C7895" s="5" t="s">
        <v>463</v>
      </c>
      <c r="D7895" s="1" t="s">
        <v>523</v>
      </c>
      <c r="E7895" s="7"/>
      <c r="F7895" s="11" t="b">
        <v>0</v>
      </c>
      <c r="G7895" s="2" t="s">
        <v>39970</v>
      </c>
      <c r="H7895" s="1"/>
      <c r="I7895" s="1" t="s">
        <v>39971</v>
      </c>
      <c r="J7895" s="2" t="s">
        <v>39972</v>
      </c>
      <c r="K7895" s="2"/>
      <c r="L7895" s="1"/>
      <c r="M7895" s="1"/>
      <c r="N7895" s="1"/>
      <c r="O7895" s="1"/>
      <c r="P7895" s="1"/>
      <c r="Q7895" s="2" t="s">
        <v>39973</v>
      </c>
      <c r="R7895" s="1"/>
      <c r="S7895" s="1"/>
      <c r="T7895" s="1"/>
      <c r="U7895" s="1"/>
      <c r="V7895" s="1"/>
      <c r="W7895" s="1"/>
      <c r="X7895" s="1"/>
      <c r="Y7895" s="1"/>
      <c r="Z7895" s="1"/>
      <c r="AA7895" s="1"/>
      <c r="AB7895" s="1"/>
      <c r="AC7895" s="1"/>
      <c r="AD7895" s="1"/>
      <c r="AE7895" s="1"/>
      <c r="AF7895" s="1"/>
    </row>
    <row r="7896">
      <c r="A7896" s="2" t="s">
        <v>39974</v>
      </c>
      <c r="B7896" s="8"/>
      <c r="C7896" s="8" t="s">
        <v>463</v>
      </c>
      <c r="D7896" s="2" t="s">
        <v>102</v>
      </c>
      <c r="E7896" s="6"/>
      <c r="F7896" s="11" t="b">
        <v>0</v>
      </c>
      <c r="G7896" s="2" t="s">
        <v>39975</v>
      </c>
      <c r="H7896" s="1"/>
      <c r="I7896" s="2" t="s">
        <v>39976</v>
      </c>
      <c r="J7896" s="2" t="s">
        <v>39977</v>
      </c>
      <c r="K7896" s="1"/>
      <c r="L7896" s="1"/>
      <c r="M7896" s="1"/>
      <c r="N7896" s="1"/>
      <c r="O7896" s="1"/>
      <c r="P7896" s="1"/>
      <c r="Q7896" s="2" t="s">
        <v>39978</v>
      </c>
      <c r="R7896" s="1"/>
      <c r="S7896" s="1"/>
      <c r="T7896" s="1"/>
      <c r="U7896" s="1"/>
      <c r="V7896" s="1"/>
      <c r="W7896" s="1"/>
      <c r="X7896" s="1"/>
      <c r="Y7896" s="1"/>
      <c r="Z7896" s="1"/>
      <c r="AA7896" s="1"/>
      <c r="AB7896" s="1"/>
      <c r="AC7896" s="1"/>
      <c r="AD7896" s="1"/>
      <c r="AE7896" s="1"/>
      <c r="AF7896" s="1"/>
    </row>
    <row r="7897">
      <c r="A7897" s="1" t="s">
        <v>39979</v>
      </c>
      <c r="B7897" s="5"/>
      <c r="C7897" s="5" t="s">
        <v>428</v>
      </c>
      <c r="D7897" s="2" t="s">
        <v>464</v>
      </c>
      <c r="E7897" s="10"/>
      <c r="F7897" s="4" t="b">
        <v>1</v>
      </c>
      <c r="G7897" s="2" t="s">
        <v>39980</v>
      </c>
      <c r="H7897" s="1"/>
      <c r="I7897" s="1" t="s">
        <v>39981</v>
      </c>
      <c r="J7897" s="1" t="s">
        <v>39982</v>
      </c>
      <c r="K7897" s="1"/>
      <c r="L7897" s="1"/>
      <c r="M7897" s="1"/>
      <c r="N7897" s="1"/>
      <c r="O7897" s="1"/>
      <c r="P7897" s="1"/>
      <c r="Q7897" s="2" t="s">
        <v>39983</v>
      </c>
      <c r="R7897" s="1"/>
      <c r="S7897" s="1"/>
      <c r="T7897" s="1"/>
      <c r="U7897" s="1"/>
      <c r="V7897" s="1"/>
      <c r="W7897" s="1"/>
      <c r="X7897" s="1"/>
      <c r="Y7897" s="1"/>
      <c r="Z7897" s="1"/>
      <c r="AA7897" s="1"/>
      <c r="AB7897" s="1"/>
      <c r="AC7897" s="1"/>
      <c r="AD7897" s="1"/>
      <c r="AE7897" s="1"/>
      <c r="AF7897" s="1"/>
    </row>
    <row r="7898">
      <c r="A7898" s="2" t="s">
        <v>39984</v>
      </c>
      <c r="B7898" s="5"/>
      <c r="C7898" s="5" t="s">
        <v>428</v>
      </c>
      <c r="D7898" s="2" t="s">
        <v>1156</v>
      </c>
      <c r="E7898" s="9"/>
      <c r="F7898" s="4" t="b">
        <v>1</v>
      </c>
      <c r="G7898" s="2" t="s">
        <v>39985</v>
      </c>
      <c r="H7898" s="1"/>
      <c r="I7898" s="1" t="s">
        <v>39986</v>
      </c>
      <c r="J7898" s="2" t="s">
        <v>39987</v>
      </c>
      <c r="K7898" s="2"/>
      <c r="L7898" s="1"/>
      <c r="M7898" s="1"/>
      <c r="N7898" s="1"/>
      <c r="O7898" s="1"/>
      <c r="P7898" s="1"/>
      <c r="Q7898" s="2" t="s">
        <v>39988</v>
      </c>
      <c r="R7898" s="1"/>
      <c r="S7898" s="1"/>
      <c r="T7898" s="1"/>
      <c r="U7898" s="1"/>
      <c r="V7898" s="1"/>
      <c r="W7898" s="1"/>
      <c r="X7898" s="1"/>
      <c r="Y7898" s="1"/>
      <c r="Z7898" s="1"/>
      <c r="AA7898" s="1"/>
      <c r="AB7898" s="1"/>
      <c r="AC7898" s="1"/>
      <c r="AD7898" s="1"/>
      <c r="AE7898" s="1"/>
      <c r="AF7898" s="1"/>
    </row>
    <row r="7899">
      <c r="A7899" s="2" t="s">
        <v>39989</v>
      </c>
      <c r="B7899" s="8"/>
      <c r="C7899" s="8" t="s">
        <v>428</v>
      </c>
      <c r="D7899" s="2" t="s">
        <v>102</v>
      </c>
      <c r="E7899" s="7"/>
      <c r="F7899" s="11" t="b">
        <v>0</v>
      </c>
      <c r="G7899" s="2" t="s">
        <v>39990</v>
      </c>
      <c r="H7899" s="1"/>
      <c r="I7899" s="2" t="s">
        <v>39991</v>
      </c>
      <c r="J7899" s="2" t="s">
        <v>39990</v>
      </c>
      <c r="K7899" s="1"/>
      <c r="L7899" s="1"/>
      <c r="M7899" s="1"/>
      <c r="N7899" s="1"/>
      <c r="O7899" s="1"/>
      <c r="P7899" s="2" t="s">
        <v>7812</v>
      </c>
      <c r="Q7899" s="2" t="s">
        <v>39992</v>
      </c>
      <c r="R7899" s="1"/>
      <c r="S7899" s="1"/>
      <c r="T7899" s="1"/>
      <c r="U7899" s="1"/>
      <c r="V7899" s="1"/>
      <c r="W7899" s="1"/>
      <c r="X7899" s="1"/>
      <c r="Y7899" s="1"/>
      <c r="Z7899" s="1"/>
      <c r="AA7899" s="1"/>
      <c r="AB7899" s="1"/>
      <c r="AC7899" s="1"/>
      <c r="AD7899" s="1"/>
      <c r="AE7899" s="1"/>
      <c r="AF7899" s="1"/>
    </row>
    <row r="7900">
      <c r="A7900" s="2" t="s">
        <v>39993</v>
      </c>
      <c r="B7900" s="8"/>
      <c r="C7900" s="8" t="s">
        <v>428</v>
      </c>
      <c r="D7900" s="2" t="s">
        <v>464</v>
      </c>
      <c r="E7900" s="9"/>
      <c r="F7900" s="4" t="b">
        <v>1</v>
      </c>
      <c r="G7900" s="2" t="s">
        <v>39994</v>
      </c>
      <c r="H7900" s="1"/>
      <c r="I7900" s="2" t="s">
        <v>39995</v>
      </c>
      <c r="J7900" s="2" t="s">
        <v>39996</v>
      </c>
      <c r="K7900" s="2"/>
      <c r="L7900" s="1"/>
      <c r="M7900" s="1"/>
      <c r="N7900" s="1"/>
      <c r="O7900" s="1"/>
      <c r="P7900" s="1"/>
      <c r="Q7900" s="2" t="s">
        <v>39997</v>
      </c>
      <c r="R7900" s="1"/>
      <c r="S7900" s="1"/>
      <c r="T7900" s="1"/>
      <c r="U7900" s="1"/>
      <c r="V7900" s="1"/>
      <c r="W7900" s="1"/>
      <c r="X7900" s="1"/>
      <c r="Y7900" s="1"/>
      <c r="Z7900" s="1"/>
      <c r="AA7900" s="1"/>
      <c r="AB7900" s="1"/>
      <c r="AC7900" s="1"/>
      <c r="AD7900" s="1"/>
      <c r="AE7900" s="1"/>
      <c r="AF7900" s="1"/>
    </row>
    <row r="7901">
      <c r="A7901" s="2" t="s">
        <v>39998</v>
      </c>
      <c r="B7901" s="8"/>
      <c r="C7901" s="8" t="s">
        <v>428</v>
      </c>
      <c r="D7901" s="2" t="s">
        <v>102</v>
      </c>
      <c r="E7901" s="10"/>
      <c r="F7901" s="4" t="b">
        <v>1</v>
      </c>
      <c r="G7901" s="2" t="s">
        <v>39999</v>
      </c>
      <c r="H7901" s="1"/>
      <c r="I7901" s="2" t="s">
        <v>40000</v>
      </c>
      <c r="J7901" s="2" t="s">
        <v>40001</v>
      </c>
      <c r="K7901" s="2"/>
      <c r="L7901" s="2" t="s">
        <v>40002</v>
      </c>
      <c r="M7901" s="1"/>
      <c r="N7901" s="1"/>
      <c r="O7901" s="1"/>
      <c r="P7901" s="2" t="s">
        <v>1045</v>
      </c>
      <c r="Q7901" s="2" t="s">
        <v>40003</v>
      </c>
      <c r="R7901" s="2"/>
      <c r="S7901" s="2" t="s">
        <v>40004</v>
      </c>
      <c r="T7901" s="2" t="s">
        <v>40005</v>
      </c>
      <c r="U7901" s="2" t="s">
        <v>40006</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40007</v>
      </c>
      <c r="H7902" s="1"/>
      <c r="I7902" s="1" t="s">
        <v>40008</v>
      </c>
      <c r="J7902" s="1" t="s">
        <v>40009</v>
      </c>
      <c r="K7902" s="1"/>
      <c r="L7902" s="1"/>
      <c r="M7902" s="1"/>
      <c r="N7902" s="1"/>
      <c r="O7902" s="1"/>
      <c r="P7902" s="1"/>
      <c r="Q7902" s="2" t="s">
        <v>40010</v>
      </c>
      <c r="R7902" s="1"/>
      <c r="S7902" s="1"/>
      <c r="T7902" s="1"/>
      <c r="U7902" s="1"/>
      <c r="V7902" s="1"/>
      <c r="W7902" s="1"/>
      <c r="X7902" s="1"/>
      <c r="Y7902" s="1"/>
      <c r="Z7902" s="1"/>
      <c r="AA7902" s="1"/>
      <c r="AB7902" s="1"/>
      <c r="AC7902" s="1"/>
      <c r="AD7902" s="1"/>
      <c r="AE7902" s="1"/>
      <c r="AF7902" s="1"/>
    </row>
    <row r="7903">
      <c r="A7903" s="2" t="s">
        <v>40011</v>
      </c>
      <c r="B7903" s="8"/>
      <c r="C7903" s="8" t="s">
        <v>463</v>
      </c>
      <c r="D7903" s="2" t="s">
        <v>523</v>
      </c>
      <c r="E7903" s="7"/>
      <c r="F7903" s="11" t="b">
        <v>0</v>
      </c>
      <c r="G7903" s="2" t="s">
        <v>40012</v>
      </c>
      <c r="H7903" s="1"/>
      <c r="I7903" s="2" t="s">
        <v>40013</v>
      </c>
      <c r="J7903" s="2" t="s">
        <v>40014</v>
      </c>
      <c r="K7903" s="1"/>
      <c r="L7903" s="1"/>
      <c r="M7903" s="1"/>
      <c r="N7903" s="1"/>
      <c r="O7903" s="1"/>
      <c r="P7903" s="1"/>
      <c r="Q7903" s="2" t="s">
        <v>40015</v>
      </c>
      <c r="R7903" s="1"/>
      <c r="S7903" s="1"/>
      <c r="T7903" s="1"/>
      <c r="U7903" s="1"/>
      <c r="V7903" s="1"/>
      <c r="W7903" s="1"/>
      <c r="X7903" s="1"/>
      <c r="Y7903" s="1"/>
      <c r="Z7903" s="1"/>
      <c r="AA7903" s="1"/>
      <c r="AB7903" s="1"/>
      <c r="AC7903" s="1"/>
      <c r="AD7903" s="1"/>
      <c r="AE7903" s="1"/>
      <c r="AF7903" s="1"/>
    </row>
    <row r="7904">
      <c r="A7904" s="2" t="s">
        <v>40016</v>
      </c>
      <c r="B7904" s="5"/>
      <c r="C7904" s="8" t="s">
        <v>463</v>
      </c>
      <c r="D7904" s="2" t="s">
        <v>464</v>
      </c>
      <c r="E7904" s="6"/>
      <c r="F7904" s="11" t="b">
        <v>0</v>
      </c>
      <c r="G7904" s="2" t="s">
        <v>40017</v>
      </c>
      <c r="H7904" s="1"/>
      <c r="I7904" s="2" t="s">
        <v>10109</v>
      </c>
      <c r="J7904" s="2" t="s">
        <v>40018</v>
      </c>
      <c r="K7904" s="1"/>
      <c r="L7904" s="1"/>
      <c r="M7904" s="1"/>
      <c r="N7904" s="1"/>
      <c r="O7904" s="1"/>
      <c r="P7904" s="1"/>
      <c r="Q7904" s="2" t="s">
        <v>40019</v>
      </c>
      <c r="R7904" s="1"/>
      <c r="S7904" s="1"/>
      <c r="T7904" s="1"/>
      <c r="U7904" s="1"/>
      <c r="V7904" s="1"/>
      <c r="W7904" s="1"/>
      <c r="X7904" s="1"/>
      <c r="Y7904" s="1"/>
      <c r="Z7904" s="1"/>
      <c r="AA7904" s="1"/>
      <c r="AB7904" s="1"/>
      <c r="AC7904" s="1"/>
      <c r="AD7904" s="1"/>
      <c r="AE7904" s="1"/>
      <c r="AF7904" s="1"/>
    </row>
    <row r="7905">
      <c r="A7905" s="2" t="s">
        <v>40020</v>
      </c>
      <c r="B7905" s="8"/>
      <c r="C7905" s="8" t="s">
        <v>463</v>
      </c>
      <c r="D7905" s="2" t="s">
        <v>102</v>
      </c>
      <c r="E7905" s="10"/>
      <c r="F7905" s="11" t="b">
        <v>0</v>
      </c>
      <c r="G7905" s="2" t="s">
        <v>40021</v>
      </c>
      <c r="H7905" s="1"/>
      <c r="I7905" s="2" t="s">
        <v>40022</v>
      </c>
      <c r="J7905" s="2" t="s">
        <v>40023</v>
      </c>
      <c r="K7905" s="2"/>
      <c r="L7905" s="1"/>
      <c r="M7905" s="1"/>
      <c r="N7905" s="1"/>
      <c r="O7905" s="1"/>
      <c r="P7905" s="1"/>
      <c r="Q7905" s="12" t="s">
        <v>40024</v>
      </c>
      <c r="R7905" s="1"/>
      <c r="S7905" s="1"/>
      <c r="T7905" s="1"/>
      <c r="U7905" s="1"/>
      <c r="V7905" s="1"/>
      <c r="W7905" s="1"/>
      <c r="X7905" s="1"/>
      <c r="Y7905" s="1"/>
      <c r="Z7905" s="1"/>
      <c r="AA7905" s="1"/>
      <c r="AB7905" s="1"/>
      <c r="AC7905" s="1"/>
      <c r="AD7905" s="1"/>
      <c r="AE7905" s="1"/>
      <c r="AF7905" s="1"/>
    </row>
    <row r="7906">
      <c r="A7906" s="1" t="s">
        <v>40025</v>
      </c>
      <c r="B7906" s="5"/>
      <c r="C7906" s="5" t="s">
        <v>463</v>
      </c>
      <c r="D7906" s="2" t="s">
        <v>102</v>
      </c>
      <c r="E7906" s="9"/>
      <c r="F7906" s="11" t="b">
        <v>0</v>
      </c>
      <c r="G7906" s="2" t="s">
        <v>40026</v>
      </c>
      <c r="H7906" s="1"/>
      <c r="I7906" s="2" t="s">
        <v>40027</v>
      </c>
      <c r="J7906" s="2" t="s">
        <v>40028</v>
      </c>
      <c r="K7906" s="2"/>
      <c r="L7906" s="1"/>
      <c r="M7906" s="1"/>
      <c r="N7906" s="1"/>
      <c r="O7906" s="1"/>
      <c r="P7906" s="1"/>
      <c r="Q7906" s="1" t="s">
        <v>40029</v>
      </c>
      <c r="R7906" s="1"/>
      <c r="S7906" s="1"/>
      <c r="T7906" s="1"/>
      <c r="U7906" s="1"/>
      <c r="V7906" s="1"/>
      <c r="W7906" s="1"/>
      <c r="X7906" s="1"/>
      <c r="Y7906" s="1"/>
      <c r="Z7906" s="1"/>
      <c r="AA7906" s="1"/>
      <c r="AB7906" s="1"/>
      <c r="AC7906" s="1"/>
      <c r="AD7906" s="1"/>
      <c r="AE7906" s="1"/>
      <c r="AF7906" s="1"/>
    </row>
    <row r="7907">
      <c r="A7907" s="1" t="s">
        <v>40030</v>
      </c>
      <c r="B7907" s="5"/>
      <c r="C7907" s="5" t="s">
        <v>463</v>
      </c>
      <c r="D7907" s="2" t="s">
        <v>523</v>
      </c>
      <c r="E7907" s="10"/>
      <c r="F7907" s="11" t="b">
        <v>0</v>
      </c>
      <c r="G7907" s="2" t="s">
        <v>40031</v>
      </c>
      <c r="H7907" s="1"/>
      <c r="I7907" s="2" t="s">
        <v>40032</v>
      </c>
      <c r="J7907" s="2" t="s">
        <v>40033</v>
      </c>
      <c r="K7907" s="2"/>
      <c r="L7907" s="1"/>
      <c r="M7907" s="1"/>
      <c r="N7907" s="1"/>
      <c r="O7907" s="1"/>
      <c r="P7907" s="1"/>
      <c r="Q7907" s="2" t="s">
        <v>40034</v>
      </c>
      <c r="R7907" s="1"/>
      <c r="S7907" s="1"/>
      <c r="T7907" s="1"/>
      <c r="U7907" s="1"/>
      <c r="V7907" s="1"/>
      <c r="W7907" s="1"/>
      <c r="X7907" s="1"/>
      <c r="Y7907" s="1"/>
      <c r="Z7907" s="1"/>
      <c r="AA7907" s="1"/>
      <c r="AB7907" s="1"/>
      <c r="AC7907" s="1"/>
      <c r="AD7907" s="1"/>
      <c r="AE7907" s="1"/>
      <c r="AF7907" s="1"/>
    </row>
    <row r="7908">
      <c r="A7908" s="1" t="s">
        <v>40035</v>
      </c>
      <c r="B7908" s="5"/>
      <c r="C7908" s="5" t="s">
        <v>428</v>
      </c>
      <c r="D7908" s="2" t="s">
        <v>464</v>
      </c>
      <c r="E7908" s="9"/>
      <c r="F7908" s="4" t="b">
        <v>1</v>
      </c>
      <c r="G7908" s="2" t="s">
        <v>40036</v>
      </c>
      <c r="H7908" s="1"/>
      <c r="I7908" s="1" t="s">
        <v>40037</v>
      </c>
      <c r="J7908" s="1" t="s">
        <v>40038</v>
      </c>
      <c r="K7908" s="1"/>
      <c r="L7908" s="1"/>
      <c r="M7908" s="1"/>
      <c r="N7908" s="1"/>
      <c r="O7908" s="1"/>
      <c r="P7908" s="2" t="s">
        <v>3266</v>
      </c>
      <c r="Q7908" s="2" t="s">
        <v>40039</v>
      </c>
      <c r="R7908" s="1"/>
      <c r="S7908" s="1"/>
      <c r="T7908" s="1"/>
      <c r="U7908" s="1"/>
      <c r="V7908" s="1"/>
      <c r="W7908" s="1"/>
      <c r="X7908" s="1"/>
      <c r="Y7908" s="1"/>
      <c r="Z7908" s="1"/>
      <c r="AA7908" s="1"/>
      <c r="AB7908" s="1"/>
      <c r="AC7908" s="1"/>
      <c r="AD7908" s="1"/>
      <c r="AE7908" s="1"/>
      <c r="AF7908" s="1"/>
    </row>
    <row r="7909">
      <c r="A7909" s="2" t="s">
        <v>40040</v>
      </c>
      <c r="B7909" s="8"/>
      <c r="C7909" s="8" t="s">
        <v>463</v>
      </c>
      <c r="D7909" s="2" t="s">
        <v>464</v>
      </c>
      <c r="E7909" s="10"/>
      <c r="F7909" s="4" t="b">
        <v>0</v>
      </c>
      <c r="G7909" s="2" t="s">
        <v>40041</v>
      </c>
      <c r="H7909" s="1"/>
      <c r="I7909" s="2" t="s">
        <v>40042</v>
      </c>
      <c r="J7909" s="2" t="s">
        <v>40043</v>
      </c>
      <c r="K7909" s="1"/>
      <c r="L7909" s="1"/>
      <c r="M7909" s="1"/>
      <c r="N7909" s="1"/>
      <c r="O7909" s="1"/>
      <c r="P7909" s="1"/>
      <c r="Q7909" s="2" t="s">
        <v>40044</v>
      </c>
      <c r="R7909" s="1"/>
      <c r="S7909" s="1"/>
      <c r="T7909" s="1"/>
      <c r="U7909" s="1"/>
      <c r="V7909" s="1"/>
      <c r="W7909" s="1"/>
      <c r="X7909" s="1"/>
      <c r="Y7909" s="1"/>
      <c r="Z7909" s="1"/>
      <c r="AA7909" s="1"/>
      <c r="AB7909" s="1"/>
      <c r="AC7909" s="1"/>
      <c r="AD7909" s="1"/>
      <c r="AE7909" s="1"/>
      <c r="AF7909" s="1"/>
    </row>
    <row r="7910">
      <c r="A7910" s="2" t="s">
        <v>40045</v>
      </c>
      <c r="B7910" s="8"/>
      <c r="C7910" s="8" t="s">
        <v>428</v>
      </c>
      <c r="D7910" s="2" t="s">
        <v>429</v>
      </c>
      <c r="E7910" s="6"/>
      <c r="F7910" s="11" t="b">
        <v>0</v>
      </c>
      <c r="G7910" s="2" t="s">
        <v>40046</v>
      </c>
      <c r="H7910" s="1"/>
      <c r="I7910" s="2" t="s">
        <v>40047</v>
      </c>
      <c r="J7910" s="2" t="s">
        <v>40048</v>
      </c>
      <c r="K7910" s="1"/>
      <c r="L7910" s="1"/>
      <c r="M7910" s="1"/>
      <c r="N7910" s="1"/>
      <c r="O7910" s="1"/>
      <c r="P7910" s="1"/>
      <c r="Q7910" s="2" t="s">
        <v>40049</v>
      </c>
      <c r="R7910" s="1"/>
      <c r="S7910" s="1"/>
      <c r="T7910" s="1"/>
      <c r="U7910" s="1"/>
      <c r="V7910" s="1"/>
      <c r="W7910" s="1"/>
      <c r="X7910" s="1"/>
      <c r="Y7910" s="1"/>
      <c r="Z7910" s="1"/>
      <c r="AA7910" s="1"/>
      <c r="AB7910" s="1"/>
      <c r="AC7910" s="1"/>
      <c r="AD7910" s="1"/>
      <c r="AE7910" s="1"/>
      <c r="AF7910" s="1"/>
    </row>
    <row r="7911">
      <c r="A7911" s="2" t="s">
        <v>40050</v>
      </c>
      <c r="B7911" s="5"/>
      <c r="C7911" s="5" t="s">
        <v>428</v>
      </c>
      <c r="D7911" s="2" t="s">
        <v>102</v>
      </c>
      <c r="E7911" s="10"/>
      <c r="F7911" s="4" t="b">
        <v>1</v>
      </c>
      <c r="G7911" s="2" t="s">
        <v>40051</v>
      </c>
      <c r="H7911" s="1"/>
      <c r="I7911" s="1" t="s">
        <v>40052</v>
      </c>
      <c r="J7911" s="1" t="s">
        <v>40053</v>
      </c>
      <c r="K7911" s="1"/>
      <c r="L7911" s="1"/>
      <c r="M7911" s="1"/>
      <c r="N7911" s="1"/>
      <c r="O7911" s="1"/>
      <c r="P7911" s="1"/>
      <c r="Q7911" s="2" t="s">
        <v>40054</v>
      </c>
      <c r="R7911" s="1"/>
      <c r="S7911" s="1"/>
      <c r="T7911" s="1"/>
      <c r="U7911" s="1"/>
      <c r="V7911" s="1"/>
      <c r="W7911" s="1"/>
      <c r="X7911" s="1"/>
      <c r="Y7911" s="1"/>
      <c r="Z7911" s="1"/>
      <c r="AA7911" s="1"/>
      <c r="AB7911" s="1"/>
      <c r="AC7911" s="1"/>
      <c r="AD7911" s="1"/>
      <c r="AE7911" s="1"/>
      <c r="AF7911" s="1"/>
    </row>
    <row r="7912">
      <c r="A7912" s="2" t="s">
        <v>40055</v>
      </c>
      <c r="B7912" s="5"/>
      <c r="C7912" s="5" t="s">
        <v>463</v>
      </c>
      <c r="D7912" s="2" t="s">
        <v>464</v>
      </c>
      <c r="E7912" s="9"/>
      <c r="F7912" s="11" t="b">
        <v>0</v>
      </c>
      <c r="G7912" s="2" t="s">
        <v>40056</v>
      </c>
      <c r="H7912" s="1"/>
      <c r="I7912" s="2" t="s">
        <v>40057</v>
      </c>
      <c r="J7912" s="2" t="s">
        <v>40058</v>
      </c>
      <c r="K7912" s="2"/>
      <c r="L7912" s="1"/>
      <c r="M7912" s="1"/>
      <c r="N7912" s="1"/>
      <c r="O7912" s="1"/>
      <c r="P7912" s="1"/>
      <c r="Q7912" s="2" t="s">
        <v>40059</v>
      </c>
      <c r="R7912" s="1"/>
      <c r="S7912" s="1"/>
      <c r="T7912" s="1"/>
      <c r="U7912" s="1"/>
      <c r="V7912" s="1"/>
      <c r="W7912" s="1"/>
      <c r="X7912" s="1"/>
      <c r="Y7912" s="1"/>
      <c r="Z7912" s="1"/>
      <c r="AA7912" s="1"/>
      <c r="AB7912" s="1"/>
      <c r="AC7912" s="1"/>
      <c r="AD7912" s="1"/>
      <c r="AE7912" s="1"/>
      <c r="AF7912" s="1"/>
    </row>
    <row r="7913">
      <c r="A7913" s="2" t="s">
        <v>40060</v>
      </c>
      <c r="B7913" s="5"/>
      <c r="C7913" s="8" t="s">
        <v>463</v>
      </c>
      <c r="D7913" s="2" t="s">
        <v>523</v>
      </c>
      <c r="E7913" s="7"/>
      <c r="F7913" s="11" t="b">
        <v>0</v>
      </c>
      <c r="G7913" s="2" t="s">
        <v>40061</v>
      </c>
      <c r="H7913" s="1"/>
      <c r="I7913" s="2" t="s">
        <v>29060</v>
      </c>
      <c r="J7913" s="2" t="s">
        <v>40062</v>
      </c>
      <c r="K7913" s="1"/>
      <c r="L7913" s="1"/>
      <c r="M7913" s="2" t="s">
        <v>29058</v>
      </c>
      <c r="N7913" s="1"/>
      <c r="O7913" s="1"/>
      <c r="P7913" s="1"/>
      <c r="Q7913" s="2" t="s">
        <v>40063</v>
      </c>
      <c r="R7913" s="1"/>
      <c r="S7913" s="1"/>
      <c r="T7913" s="1"/>
      <c r="U7913" s="1"/>
      <c r="V7913" s="1"/>
      <c r="W7913" s="1"/>
      <c r="X7913" s="1"/>
      <c r="Y7913" s="1"/>
      <c r="Z7913" s="1"/>
      <c r="AA7913" s="1"/>
      <c r="AB7913" s="1"/>
      <c r="AC7913" s="1"/>
      <c r="AD7913" s="1"/>
      <c r="AE7913" s="1"/>
      <c r="AF7913" s="1"/>
    </row>
    <row r="7914">
      <c r="A7914" s="2" t="s">
        <v>40064</v>
      </c>
      <c r="B7914" s="8"/>
      <c r="C7914" s="8" t="s">
        <v>463</v>
      </c>
      <c r="D7914" s="2" t="s">
        <v>464</v>
      </c>
      <c r="E7914" s="6"/>
      <c r="F7914" s="11" t="b">
        <v>0</v>
      </c>
      <c r="G7914" s="2" t="s">
        <v>40065</v>
      </c>
      <c r="H7914" s="1"/>
      <c r="I7914" s="2" t="s">
        <v>40066</v>
      </c>
      <c r="J7914" s="2" t="s">
        <v>40067</v>
      </c>
      <c r="K7914" s="1"/>
      <c r="L7914" s="1"/>
      <c r="M7914" s="1"/>
      <c r="N7914" s="1"/>
      <c r="O7914" s="1"/>
      <c r="P7914" s="1"/>
      <c r="Q7914" s="2" t="s">
        <v>40068</v>
      </c>
      <c r="R7914" s="1"/>
      <c r="S7914" s="1"/>
      <c r="T7914" s="1"/>
      <c r="U7914" s="1"/>
      <c r="V7914" s="1"/>
      <c r="W7914" s="1"/>
      <c r="X7914" s="1"/>
      <c r="Y7914" s="1"/>
      <c r="Z7914" s="1"/>
      <c r="AA7914" s="1"/>
      <c r="AB7914" s="1"/>
      <c r="AC7914" s="1"/>
      <c r="AD7914" s="1"/>
      <c r="AE7914" s="1"/>
      <c r="AF7914" s="1"/>
    </row>
    <row r="7915">
      <c r="A7915" s="2" t="s">
        <v>40069</v>
      </c>
      <c r="B7915" s="5"/>
      <c r="C7915" s="5" t="s">
        <v>463</v>
      </c>
      <c r="D7915" s="1" t="s">
        <v>523</v>
      </c>
      <c r="E7915" s="7"/>
      <c r="F7915" s="11" t="b">
        <v>0</v>
      </c>
      <c r="G7915" s="2" t="s">
        <v>40070</v>
      </c>
      <c r="H7915" s="1"/>
      <c r="I7915" s="1" t="s">
        <v>40071</v>
      </c>
      <c r="J7915" s="2" t="s">
        <v>40072</v>
      </c>
      <c r="K7915" s="2"/>
      <c r="L7915" s="1"/>
      <c r="M7915" s="1"/>
      <c r="N7915" s="1"/>
      <c r="O7915" s="1"/>
      <c r="P7915" s="1"/>
      <c r="Q7915" s="2" t="s">
        <v>40073</v>
      </c>
      <c r="R7915" s="1"/>
      <c r="S7915" s="1"/>
      <c r="T7915" s="1"/>
      <c r="U7915" s="1"/>
      <c r="V7915" s="1"/>
      <c r="W7915" s="1"/>
      <c r="X7915" s="1"/>
      <c r="Y7915" s="1"/>
      <c r="Z7915" s="1"/>
      <c r="AA7915" s="1"/>
      <c r="AB7915" s="1"/>
      <c r="AC7915" s="1"/>
      <c r="AD7915" s="1"/>
      <c r="AE7915" s="1"/>
      <c r="AF7915" s="1"/>
    </row>
    <row r="7916">
      <c r="A7916" s="2" t="s">
        <v>40074</v>
      </c>
      <c r="B7916" s="8"/>
      <c r="C7916" s="8" t="s">
        <v>428</v>
      </c>
      <c r="D7916" s="2" t="s">
        <v>102</v>
      </c>
      <c r="E7916" s="9"/>
      <c r="F7916" s="4" t="b">
        <v>1</v>
      </c>
      <c r="G7916" s="2" t="s">
        <v>40075</v>
      </c>
      <c r="H7916" s="1"/>
      <c r="I7916" s="2" t="s">
        <v>40076</v>
      </c>
      <c r="J7916" s="2" t="s">
        <v>40077</v>
      </c>
      <c r="K7916" s="2"/>
      <c r="L7916" s="1"/>
      <c r="M7916" s="1"/>
      <c r="N7916" s="1"/>
      <c r="O7916" s="1"/>
      <c r="P7916" s="2" t="s">
        <v>756</v>
      </c>
      <c r="Q7916" s="2" t="s">
        <v>40078</v>
      </c>
      <c r="R7916" s="1"/>
      <c r="S7916" s="1"/>
      <c r="T7916" s="1"/>
      <c r="U7916" s="1"/>
      <c r="V7916" s="1"/>
      <c r="W7916" s="1"/>
      <c r="X7916" s="1"/>
      <c r="Y7916" s="1"/>
      <c r="Z7916" s="1"/>
      <c r="AA7916" s="1"/>
      <c r="AB7916" s="1"/>
      <c r="AC7916" s="1"/>
      <c r="AD7916" s="1"/>
      <c r="AE7916" s="1"/>
      <c r="AF7916" s="1"/>
    </row>
    <row r="7917">
      <c r="A7917" s="2" t="s">
        <v>40079</v>
      </c>
      <c r="B7917" s="8"/>
      <c r="C7917" s="8" t="s">
        <v>463</v>
      </c>
      <c r="D7917" s="2" t="s">
        <v>102</v>
      </c>
      <c r="E7917" s="7"/>
      <c r="F7917" s="11" t="b">
        <v>0</v>
      </c>
      <c r="G7917" s="2" t="s">
        <v>40080</v>
      </c>
      <c r="H7917" s="1"/>
      <c r="I7917" s="2" t="s">
        <v>40081</v>
      </c>
      <c r="J7917" s="2" t="s">
        <v>40082</v>
      </c>
      <c r="K7917" s="1"/>
      <c r="L7917" s="1"/>
      <c r="M7917" s="1"/>
      <c r="N7917" s="1"/>
      <c r="O7917" s="1"/>
      <c r="P7917" s="1"/>
      <c r="Q7917" s="2" t="s">
        <v>40083</v>
      </c>
      <c r="R7917" s="1"/>
      <c r="S7917" s="1"/>
      <c r="T7917" s="1"/>
      <c r="U7917" s="1"/>
      <c r="V7917" s="1"/>
      <c r="W7917" s="1"/>
      <c r="X7917" s="1"/>
      <c r="Y7917" s="1"/>
      <c r="Z7917" s="1"/>
      <c r="AA7917" s="1"/>
      <c r="AB7917" s="1"/>
      <c r="AC7917" s="1"/>
      <c r="AD7917" s="1"/>
      <c r="AE7917" s="1"/>
      <c r="AF7917" s="1"/>
    </row>
    <row r="7918">
      <c r="A7918" s="2" t="s">
        <v>40084</v>
      </c>
      <c r="B7918" s="8"/>
      <c r="C7918" s="8" t="s">
        <v>463</v>
      </c>
      <c r="D7918" s="2" t="s">
        <v>102</v>
      </c>
      <c r="E7918" s="6"/>
      <c r="F7918" s="11" t="b">
        <v>0</v>
      </c>
      <c r="G7918" s="2" t="s">
        <v>40085</v>
      </c>
      <c r="H7918" s="1"/>
      <c r="I7918" s="2" t="s">
        <v>40086</v>
      </c>
      <c r="J7918" s="2" t="s">
        <v>40087</v>
      </c>
      <c r="K7918" s="1"/>
      <c r="L7918" s="1"/>
      <c r="M7918" s="1"/>
      <c r="N7918" s="1"/>
      <c r="O7918" s="1"/>
      <c r="P7918" s="2" t="s">
        <v>1459</v>
      </c>
      <c r="Q7918" s="2" t="s">
        <v>40088</v>
      </c>
      <c r="R7918" s="1"/>
      <c r="S7918" s="1"/>
      <c r="T7918" s="1"/>
      <c r="U7918" s="1"/>
      <c r="V7918" s="1"/>
      <c r="W7918" s="1"/>
      <c r="X7918" s="1"/>
      <c r="Y7918" s="1"/>
      <c r="Z7918" s="1"/>
      <c r="AA7918" s="1"/>
      <c r="AB7918" s="1"/>
      <c r="AC7918" s="1"/>
      <c r="AD7918" s="1"/>
      <c r="AE7918" s="1"/>
      <c r="AF7918" s="1"/>
    </row>
    <row r="7919">
      <c r="A7919" s="2" t="s">
        <v>40089</v>
      </c>
      <c r="B7919" s="8"/>
      <c r="C7919" s="8" t="s">
        <v>428</v>
      </c>
      <c r="D7919" s="2" t="s">
        <v>102</v>
      </c>
      <c r="E7919" s="10"/>
      <c r="F7919" s="4" t="b">
        <v>1</v>
      </c>
      <c r="G7919" s="2" t="s">
        <v>40090</v>
      </c>
      <c r="H7919" s="1"/>
      <c r="I7919" s="2" t="s">
        <v>40091</v>
      </c>
      <c r="J7919" s="2" t="s">
        <v>40092</v>
      </c>
      <c r="K7919" s="2"/>
      <c r="L7919" s="2" t="s">
        <v>40093</v>
      </c>
      <c r="M7919" s="1"/>
      <c r="N7919" s="1"/>
      <c r="O7919" s="1"/>
      <c r="P7919" s="2" t="s">
        <v>1045</v>
      </c>
      <c r="Q7919" s="2" t="s">
        <v>40094</v>
      </c>
      <c r="R7919" s="2"/>
      <c r="S7919" s="2" t="s">
        <v>40089</v>
      </c>
      <c r="T7919" s="2" t="s">
        <v>40095</v>
      </c>
      <c r="U7919" s="2" t="s">
        <v>40096</v>
      </c>
      <c r="V7919" s="1"/>
      <c r="W7919" s="1"/>
      <c r="X7919" s="1"/>
      <c r="Y7919" s="1"/>
      <c r="Z7919" s="1"/>
      <c r="AA7919" s="1"/>
      <c r="AB7919" s="1"/>
      <c r="AC7919" s="1"/>
      <c r="AD7919" s="1"/>
      <c r="AE7919" s="1"/>
      <c r="AF7919" s="1"/>
    </row>
    <row r="7920">
      <c r="A7920" s="1" t="s">
        <v>40097</v>
      </c>
      <c r="B7920" s="5"/>
      <c r="C7920" s="5" t="s">
        <v>428</v>
      </c>
      <c r="D7920" s="2" t="s">
        <v>852</v>
      </c>
      <c r="E7920" s="9"/>
      <c r="F7920" s="4" t="b">
        <v>1</v>
      </c>
      <c r="G7920" s="2" t="s">
        <v>40098</v>
      </c>
      <c r="H7920" s="1"/>
      <c r="I7920" s="1" t="s">
        <v>40099</v>
      </c>
      <c r="J7920" s="2" t="s">
        <v>40100</v>
      </c>
      <c r="K7920" s="2"/>
      <c r="L7920" s="1"/>
      <c r="M7920" s="1"/>
      <c r="N7920" s="1"/>
      <c r="O7920" s="1"/>
      <c r="P7920" s="2" t="s">
        <v>434</v>
      </c>
      <c r="Q7920" s="2" t="s">
        <v>40101</v>
      </c>
      <c r="R7920" s="1"/>
      <c r="S7920" s="1"/>
      <c r="T7920" s="1"/>
      <c r="U7920" s="1"/>
      <c r="V7920" s="1"/>
      <c r="W7920" s="1"/>
      <c r="X7920" s="1"/>
      <c r="Y7920" s="1"/>
      <c r="Z7920" s="1"/>
      <c r="AA7920" s="1"/>
      <c r="AB7920" s="1"/>
      <c r="AC7920" s="1"/>
      <c r="AD7920" s="1"/>
      <c r="AE7920" s="1"/>
      <c r="AF7920" s="1"/>
    </row>
    <row r="7921">
      <c r="A7921" s="1" t="s">
        <v>40102</v>
      </c>
      <c r="B7921" s="5"/>
      <c r="C7921" s="5" t="s">
        <v>463</v>
      </c>
      <c r="D7921" s="1" t="s">
        <v>523</v>
      </c>
      <c r="E7921" s="7"/>
      <c r="F7921" s="11" t="b">
        <v>0</v>
      </c>
      <c r="G7921" s="2" t="s">
        <v>40103</v>
      </c>
      <c r="H7921" s="1"/>
      <c r="I7921" s="1" t="s">
        <v>40104</v>
      </c>
      <c r="J7921" s="2" t="s">
        <v>40105</v>
      </c>
      <c r="K7921" s="2"/>
      <c r="L7921" s="1"/>
      <c r="M7921" s="1"/>
      <c r="N7921" s="1"/>
      <c r="O7921" s="1"/>
      <c r="P7921" s="1"/>
      <c r="Q7921" s="1" t="s">
        <v>40106</v>
      </c>
      <c r="R7921" s="1"/>
      <c r="S7921" s="1"/>
      <c r="T7921" s="1"/>
      <c r="U7921" s="1"/>
      <c r="V7921" s="1"/>
      <c r="W7921" s="1"/>
      <c r="X7921" s="1"/>
      <c r="Y7921" s="1"/>
      <c r="Z7921" s="1"/>
      <c r="AA7921" s="1"/>
      <c r="AB7921" s="1"/>
      <c r="AC7921" s="1"/>
      <c r="AD7921" s="1"/>
      <c r="AE7921" s="1"/>
      <c r="AF7921" s="1"/>
    </row>
    <row r="7922">
      <c r="A7922" s="2" t="s">
        <v>40107</v>
      </c>
      <c r="B7922" s="8"/>
      <c r="C7922" s="8" t="s">
        <v>474</v>
      </c>
      <c r="D7922" s="2" t="s">
        <v>475</v>
      </c>
      <c r="E7922" s="6"/>
      <c r="F7922" s="11" t="b">
        <v>0</v>
      </c>
      <c r="G7922" s="2" t="s">
        <v>40108</v>
      </c>
      <c r="H7922" s="1"/>
      <c r="I7922" s="2" t="s">
        <v>40109</v>
      </c>
      <c r="J7922" s="2" t="s">
        <v>40110</v>
      </c>
      <c r="K7922" s="1"/>
      <c r="L7922" s="1"/>
      <c r="M7922" s="1"/>
      <c r="N7922" s="1"/>
      <c r="O7922" s="1"/>
      <c r="P7922" s="2" t="s">
        <v>477</v>
      </c>
      <c r="Q7922" s="2" t="s">
        <v>40111</v>
      </c>
      <c r="R7922" s="1"/>
      <c r="S7922" s="1"/>
      <c r="T7922" s="2" t="s">
        <v>40112</v>
      </c>
      <c r="U7922" s="1"/>
      <c r="V7922" s="1"/>
      <c r="W7922" s="1"/>
      <c r="X7922" s="1"/>
      <c r="Y7922" s="1"/>
      <c r="Z7922" s="1"/>
      <c r="AA7922" s="1"/>
      <c r="AB7922" s="1"/>
      <c r="AC7922" s="1"/>
      <c r="AD7922" s="1"/>
      <c r="AE7922" s="1"/>
      <c r="AF7922" s="1"/>
    </row>
    <row r="7923">
      <c r="A7923" s="2" t="s">
        <v>40113</v>
      </c>
      <c r="B7923" s="8"/>
      <c r="C7923" s="8" t="s">
        <v>428</v>
      </c>
      <c r="D7923" s="2" t="s">
        <v>102</v>
      </c>
      <c r="E7923" s="10"/>
      <c r="F7923" s="4" t="b">
        <v>1</v>
      </c>
      <c r="G7923" s="2" t="s">
        <v>40114</v>
      </c>
      <c r="H7923" s="1"/>
      <c r="I7923" s="2" t="s">
        <v>40115</v>
      </c>
      <c r="J7923" s="2" t="s">
        <v>40116</v>
      </c>
      <c r="K7923" s="2"/>
      <c r="L7923" s="1"/>
      <c r="M7923" s="1"/>
      <c r="N7923" s="1"/>
      <c r="O7923" s="1"/>
      <c r="P7923" s="2" t="s">
        <v>15538</v>
      </c>
      <c r="Q7923" s="2" t="s">
        <v>40117</v>
      </c>
      <c r="R7923" s="1"/>
      <c r="S7923" s="1"/>
      <c r="T7923" s="1"/>
      <c r="U7923" s="1"/>
      <c r="V7923" s="1"/>
      <c r="W7923" s="1"/>
      <c r="X7923" s="1"/>
      <c r="Y7923" s="1"/>
      <c r="Z7923" s="1"/>
      <c r="AA7923" s="1"/>
      <c r="AB7923" s="1"/>
      <c r="AC7923" s="1"/>
      <c r="AD7923" s="1"/>
      <c r="AE7923" s="1"/>
      <c r="AF7923" s="1"/>
    </row>
    <row r="7924">
      <c r="A7924" s="2" t="s">
        <v>40118</v>
      </c>
      <c r="B7924" s="8"/>
      <c r="C7924" s="8" t="s">
        <v>428</v>
      </c>
      <c r="D7924" s="2" t="s">
        <v>102</v>
      </c>
      <c r="E7924" s="9"/>
      <c r="F7924" s="4" t="b">
        <v>1</v>
      </c>
      <c r="G7924" s="2" t="s">
        <v>40119</v>
      </c>
      <c r="H7924" s="1"/>
      <c r="I7924" s="2" t="s">
        <v>40120</v>
      </c>
      <c r="J7924" s="2" t="s">
        <v>40121</v>
      </c>
      <c r="K7924" s="2"/>
      <c r="L7924" s="1"/>
      <c r="M7924" s="1"/>
      <c r="N7924" s="1"/>
      <c r="O7924" s="1"/>
      <c r="P7924" s="2" t="s">
        <v>680</v>
      </c>
      <c r="Q7924" s="2" t="s">
        <v>40122</v>
      </c>
      <c r="R7924" s="1"/>
      <c r="S7924" s="1"/>
      <c r="T7924" s="1"/>
      <c r="U7924" s="1"/>
      <c r="V7924" s="1"/>
      <c r="W7924" s="1"/>
      <c r="X7924" s="1"/>
      <c r="Y7924" s="1"/>
      <c r="Z7924" s="1"/>
      <c r="AA7924" s="1"/>
      <c r="AB7924" s="1"/>
      <c r="AC7924" s="1"/>
      <c r="AD7924" s="1"/>
      <c r="AE7924" s="1"/>
      <c r="AF7924" s="1"/>
    </row>
    <row r="7925">
      <c r="A7925" s="2" t="s">
        <v>40123</v>
      </c>
      <c r="B7925" s="5"/>
      <c r="C7925" s="8" t="s">
        <v>428</v>
      </c>
      <c r="D7925" s="19" t="s">
        <v>630</v>
      </c>
      <c r="E7925" s="7"/>
      <c r="F7925" s="11" t="b">
        <v>0</v>
      </c>
      <c r="G7925" s="2" t="s">
        <v>40124</v>
      </c>
      <c r="H7925" s="1"/>
      <c r="I7925" s="2" t="s">
        <v>40125</v>
      </c>
      <c r="J7925" s="2" t="s">
        <v>40126</v>
      </c>
      <c r="K7925" s="1"/>
      <c r="L7925" s="1"/>
      <c r="M7925" s="1"/>
      <c r="N7925" s="1"/>
      <c r="O7925" s="1"/>
      <c r="P7925" s="2" t="s">
        <v>3266</v>
      </c>
      <c r="Q7925" s="2" t="s">
        <v>40127</v>
      </c>
      <c r="R7925" s="1"/>
      <c r="S7925" s="1"/>
      <c r="T7925" s="1"/>
      <c r="U7925" s="1"/>
      <c r="V7925" s="1"/>
      <c r="W7925" s="1"/>
      <c r="X7925" s="1"/>
      <c r="Y7925" s="1"/>
      <c r="Z7925" s="1"/>
      <c r="AA7925" s="1"/>
      <c r="AB7925" s="1"/>
      <c r="AC7925" s="1"/>
      <c r="AD7925" s="1"/>
      <c r="AE7925" s="1"/>
      <c r="AF7925" s="1"/>
    </row>
    <row r="7926">
      <c r="A7926" s="2" t="s">
        <v>40128</v>
      </c>
      <c r="B7926" s="5"/>
      <c r="C7926" s="8" t="s">
        <v>463</v>
      </c>
      <c r="D7926" s="2" t="s">
        <v>523</v>
      </c>
      <c r="E7926" s="6"/>
      <c r="F7926" s="11" t="b">
        <v>0</v>
      </c>
      <c r="G7926" s="2" t="s">
        <v>40129</v>
      </c>
      <c r="H7926" s="1"/>
      <c r="I7926" s="2" t="s">
        <v>40130</v>
      </c>
      <c r="J7926" s="2" t="s">
        <v>40131</v>
      </c>
      <c r="K7926" s="1"/>
      <c r="L7926" s="1"/>
      <c r="M7926" s="1"/>
      <c r="N7926" s="1"/>
      <c r="O7926" s="1"/>
      <c r="P7926" s="1"/>
      <c r="Q7926" s="2" t="s">
        <v>40132</v>
      </c>
      <c r="R7926" s="1"/>
      <c r="S7926" s="1"/>
      <c r="T7926" s="1"/>
      <c r="U7926" s="1"/>
      <c r="V7926" s="1"/>
      <c r="W7926" s="1"/>
      <c r="X7926" s="1"/>
      <c r="Y7926" s="1"/>
      <c r="Z7926" s="1"/>
      <c r="AA7926" s="1"/>
      <c r="AB7926" s="1"/>
      <c r="AC7926" s="1"/>
      <c r="AD7926" s="1"/>
      <c r="AE7926" s="1"/>
      <c r="AF7926" s="1"/>
    </row>
    <row r="7927">
      <c r="A7927" s="2" t="s">
        <v>40133</v>
      </c>
      <c r="B7927" s="8"/>
      <c r="C7927" s="8" t="s">
        <v>428</v>
      </c>
      <c r="D7927" s="2" t="s">
        <v>523</v>
      </c>
      <c r="E7927" s="10"/>
      <c r="F7927" s="4" t="b">
        <v>1</v>
      </c>
      <c r="G7927" s="2" t="s">
        <v>40134</v>
      </c>
      <c r="H7927" s="1"/>
      <c r="I7927" s="2" t="s">
        <v>40135</v>
      </c>
      <c r="J7927" s="2" t="s">
        <v>40136</v>
      </c>
      <c r="K7927" s="2"/>
      <c r="L7927" s="1"/>
      <c r="M7927" s="1"/>
      <c r="N7927" s="1"/>
      <c r="O7927" s="1"/>
      <c r="P7927" s="1"/>
      <c r="Q7927" s="2" t="s">
        <v>40137</v>
      </c>
      <c r="R7927" s="1"/>
      <c r="S7927" s="1"/>
      <c r="T7927" s="1"/>
      <c r="U7927" s="1"/>
      <c r="V7927" s="1"/>
      <c r="W7927" s="1"/>
      <c r="X7927" s="1"/>
      <c r="Y7927" s="1"/>
      <c r="Z7927" s="1"/>
      <c r="AA7927" s="1"/>
      <c r="AB7927" s="1"/>
      <c r="AC7927" s="1"/>
      <c r="AD7927" s="1"/>
      <c r="AE7927" s="1"/>
      <c r="AF7927" s="1"/>
    </row>
    <row r="7928">
      <c r="A7928" s="1" t="s">
        <v>40138</v>
      </c>
      <c r="B7928" s="5"/>
      <c r="C7928" s="5" t="s">
        <v>428</v>
      </c>
      <c r="D7928" s="2" t="s">
        <v>102</v>
      </c>
      <c r="E7928" s="9"/>
      <c r="F7928" s="4" t="b">
        <v>1</v>
      </c>
      <c r="G7928" s="2" t="s">
        <v>40139</v>
      </c>
      <c r="H7928" s="1"/>
      <c r="I7928" s="1" t="s">
        <v>40140</v>
      </c>
      <c r="J7928" s="2" t="s">
        <v>40141</v>
      </c>
      <c r="K7928" s="2"/>
      <c r="L7928" s="1"/>
      <c r="M7928" s="1"/>
      <c r="N7928" s="1"/>
      <c r="O7928" s="1"/>
      <c r="P7928" s="2" t="s">
        <v>1097</v>
      </c>
      <c r="Q7928" s="1" t="s">
        <v>40142</v>
      </c>
      <c r="R7928" s="1"/>
      <c r="S7928" s="1"/>
      <c r="T7928" s="1"/>
      <c r="U7928" s="1"/>
      <c r="V7928" s="1"/>
      <c r="W7928" s="1"/>
      <c r="X7928" s="1"/>
      <c r="Y7928" s="1"/>
      <c r="Z7928" s="1"/>
      <c r="AA7928" s="1"/>
      <c r="AB7928" s="1"/>
      <c r="AC7928" s="1"/>
      <c r="AD7928" s="1"/>
      <c r="AE7928" s="1"/>
      <c r="AF7928" s="1"/>
    </row>
    <row r="7929">
      <c r="A7929" s="1" t="s">
        <v>40143</v>
      </c>
      <c r="B7929" s="5"/>
      <c r="C7929" s="5" t="s">
        <v>428</v>
      </c>
      <c r="D7929" s="1" t="s">
        <v>2099</v>
      </c>
      <c r="E7929" s="7"/>
      <c r="F7929" s="4" t="b">
        <v>1</v>
      </c>
      <c r="G7929" s="2" t="s">
        <v>40144</v>
      </c>
      <c r="H7929" s="1"/>
      <c r="I7929" s="2" t="s">
        <v>40145</v>
      </c>
      <c r="J7929" s="2" t="s">
        <v>40146</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38505</v>
      </c>
      <c r="B7930" s="8"/>
      <c r="C7930" s="8" t="s">
        <v>361</v>
      </c>
      <c r="D7930" s="1" t="s">
        <v>4239</v>
      </c>
      <c r="E7930" s="6"/>
      <c r="F7930" s="11" t="b">
        <v>0</v>
      </c>
      <c r="G7930" s="2" t="s">
        <v>38502</v>
      </c>
      <c r="H7930" s="1"/>
      <c r="I7930" s="1" t="s">
        <v>38503</v>
      </c>
      <c r="J7930" s="2" t="s">
        <v>40147</v>
      </c>
      <c r="K7930" s="2"/>
      <c r="L7930" s="1"/>
      <c r="M7930" s="1" t="s">
        <v>38501</v>
      </c>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22</v>
      </c>
      <c r="D7931" s="1" t="s">
        <v>1396</v>
      </c>
      <c r="E7931" s="7"/>
      <c r="F7931" s="4" t="b">
        <v>1</v>
      </c>
      <c r="G7931" s="2" t="s">
        <v>40150</v>
      </c>
      <c r="H7931" s="1"/>
      <c r="I7931" s="2" t="s">
        <v>40151</v>
      </c>
      <c r="J7931" s="2" t="s">
        <v>40152</v>
      </c>
      <c r="K7931" s="2"/>
      <c r="L7931" s="1"/>
      <c r="M7931" s="1"/>
      <c r="N7931" s="1"/>
      <c r="O7931" s="1"/>
      <c r="P7931" s="1"/>
      <c r="Q7931" s="2"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2" t="s">
        <v>1156</v>
      </c>
      <c r="E7932" s="9"/>
      <c r="F7932" s="11" t="b">
        <v>0</v>
      </c>
      <c r="G7932" s="2" t="s">
        <v>40155</v>
      </c>
      <c r="H7932" s="1"/>
      <c r="I7932" s="1" t="s">
        <v>40156</v>
      </c>
      <c r="J7932" s="2" t="s">
        <v>40157</v>
      </c>
      <c r="K7932" s="2"/>
      <c r="L7932" s="1"/>
      <c r="M7932" s="1"/>
      <c r="N7932" s="1"/>
      <c r="O7932" s="1"/>
      <c r="P7932" s="1"/>
      <c r="Q7932" s="2" t="s">
        <v>40158</v>
      </c>
      <c r="R7932" s="1"/>
      <c r="S7932" s="1"/>
      <c r="T7932" s="1"/>
      <c r="U7932" s="1"/>
      <c r="V7932" s="1"/>
      <c r="W7932" s="1"/>
      <c r="X7932" s="1"/>
      <c r="Y7932" s="1"/>
      <c r="Z7932" s="1"/>
      <c r="AA7932" s="1"/>
      <c r="AB7932" s="1"/>
      <c r="AC7932" s="1"/>
      <c r="AD7932" s="1"/>
      <c r="AE7932" s="1"/>
      <c r="AF7932" s="1"/>
    </row>
    <row r="7933">
      <c r="A7933" s="1" t="s">
        <v>40159</v>
      </c>
      <c r="B7933" s="5"/>
      <c r="C7933" s="5" t="s">
        <v>463</v>
      </c>
      <c r="D7933" s="2" t="s">
        <v>464</v>
      </c>
      <c r="E7933" s="10"/>
      <c r="F7933" s="11" t="b">
        <v>0</v>
      </c>
      <c r="G7933" s="2" t="s">
        <v>40160</v>
      </c>
      <c r="H7933" s="1"/>
      <c r="I7933" s="1" t="s">
        <v>40161</v>
      </c>
      <c r="J7933" s="2" t="s">
        <v>40162</v>
      </c>
      <c r="K7933" s="2"/>
      <c r="L7933" s="1"/>
      <c r="M7933" s="1"/>
      <c r="N7933" s="1"/>
      <c r="O7933" s="1"/>
      <c r="P7933" s="1"/>
      <c r="Q7933" s="2" t="s">
        <v>40163</v>
      </c>
      <c r="R7933" s="1"/>
      <c r="S7933" s="1"/>
      <c r="T7933" s="1"/>
      <c r="U7933" s="1"/>
      <c r="V7933" s="1"/>
      <c r="W7933" s="1"/>
      <c r="X7933" s="1"/>
      <c r="Y7933" s="1"/>
      <c r="Z7933" s="1"/>
      <c r="AA7933" s="1"/>
      <c r="AB7933" s="1"/>
      <c r="AC7933" s="1"/>
      <c r="AD7933" s="1"/>
      <c r="AE7933" s="1"/>
      <c r="AF7933" s="1"/>
    </row>
    <row r="7934">
      <c r="A7934" s="1" t="s">
        <v>40164</v>
      </c>
      <c r="B7934" s="5"/>
      <c r="C7934" s="5" t="s">
        <v>463</v>
      </c>
      <c r="D7934" s="2" t="s">
        <v>464</v>
      </c>
      <c r="E7934" s="9"/>
      <c r="F7934" s="11" t="b">
        <v>0</v>
      </c>
      <c r="G7934" s="2" t="s">
        <v>40165</v>
      </c>
      <c r="H7934" s="1"/>
      <c r="I7934" s="1" t="s">
        <v>40166</v>
      </c>
      <c r="J7934" s="2" t="s">
        <v>40167</v>
      </c>
      <c r="K7934" s="2"/>
      <c r="L7934" s="1"/>
      <c r="M7934" s="1"/>
      <c r="N7934" s="1"/>
      <c r="O7934" s="1"/>
      <c r="P7934" s="1"/>
      <c r="Q7934" s="2" t="s">
        <v>40168</v>
      </c>
      <c r="R7934" s="1"/>
      <c r="S7934" s="1"/>
      <c r="T7934" s="1"/>
      <c r="U7934" s="1"/>
      <c r="V7934" s="1"/>
      <c r="W7934" s="1"/>
      <c r="X7934" s="1"/>
      <c r="Y7934" s="1"/>
      <c r="Z7934" s="1"/>
      <c r="AA7934" s="1"/>
      <c r="AB7934" s="1"/>
      <c r="AC7934" s="1"/>
      <c r="AD7934" s="1"/>
      <c r="AE7934" s="1"/>
      <c r="AF7934" s="1"/>
    </row>
    <row r="7935">
      <c r="A7935" s="2" t="s">
        <v>40169</v>
      </c>
      <c r="B7935" s="8"/>
      <c r="C7935" s="8" t="s">
        <v>463</v>
      </c>
      <c r="D7935" s="2" t="s">
        <v>102</v>
      </c>
      <c r="E7935" s="7"/>
      <c r="F7935" s="11" t="b">
        <v>0</v>
      </c>
      <c r="G7935" s="2" t="s">
        <v>40170</v>
      </c>
      <c r="H7935" s="1"/>
      <c r="I7935" s="2" t="s">
        <v>40171</v>
      </c>
      <c r="J7935" s="2" t="s">
        <v>40172</v>
      </c>
      <c r="K7935" s="1"/>
      <c r="L7935" s="1"/>
      <c r="M7935" s="1"/>
      <c r="N7935" s="1"/>
      <c r="O7935" s="1"/>
      <c r="P7935" s="2" t="s">
        <v>4831</v>
      </c>
      <c r="Q7935" s="2" t="s">
        <v>40173</v>
      </c>
      <c r="R7935" s="2" t="s">
        <v>40174</v>
      </c>
      <c r="S7935" s="1"/>
      <c r="T7935" s="1"/>
      <c r="U7935" s="1"/>
      <c r="V7935" s="1"/>
      <c r="W7935" s="1"/>
      <c r="X7935" s="1"/>
      <c r="Y7935" s="1"/>
      <c r="Z7935" s="1"/>
      <c r="AA7935" s="1"/>
      <c r="AB7935" s="1"/>
      <c r="AC7935" s="1"/>
      <c r="AD7935" s="1"/>
      <c r="AE7935" s="1"/>
      <c r="AF7935" s="1"/>
    </row>
    <row r="7936">
      <c r="A7936" s="1" t="s">
        <v>40175</v>
      </c>
      <c r="B7936" s="5"/>
      <c r="C7936" s="5" t="s">
        <v>463</v>
      </c>
      <c r="D7936" s="1" t="s">
        <v>523</v>
      </c>
      <c r="E7936" s="6"/>
      <c r="F7936" s="11" t="b">
        <v>0</v>
      </c>
      <c r="G7936" s="2" t="s">
        <v>40176</v>
      </c>
      <c r="H7936" s="1"/>
      <c r="I7936" s="1" t="s">
        <v>40177</v>
      </c>
      <c r="J7936" s="2" t="s">
        <v>40178</v>
      </c>
      <c r="K7936" s="2"/>
      <c r="L7936" s="1"/>
      <c r="M7936" s="1"/>
      <c r="N7936" s="1"/>
      <c r="O7936" s="1"/>
      <c r="P7936" s="1"/>
      <c r="Q7936" s="2" t="s">
        <v>40179</v>
      </c>
      <c r="R7936" s="1"/>
      <c r="S7936" s="1"/>
      <c r="T7936" s="1"/>
      <c r="U7936" s="1"/>
      <c r="V7936" s="1"/>
      <c r="W7936" s="1"/>
      <c r="X7936" s="1"/>
      <c r="Y7936" s="1"/>
      <c r="Z7936" s="1"/>
      <c r="AA7936" s="1"/>
      <c r="AB7936" s="1"/>
      <c r="AC7936" s="1"/>
      <c r="AD7936" s="1"/>
      <c r="AE7936" s="1"/>
      <c r="AF7936" s="1"/>
    </row>
    <row r="7937">
      <c r="A7937" s="2" t="s">
        <v>40180</v>
      </c>
      <c r="B7937" s="8"/>
      <c r="C7937" s="8" t="s">
        <v>463</v>
      </c>
      <c r="D7937" s="2" t="s">
        <v>102</v>
      </c>
      <c r="E7937" s="10"/>
      <c r="F7937" s="11" t="b">
        <v>0</v>
      </c>
      <c r="G7937" s="2" t="s">
        <v>40181</v>
      </c>
      <c r="H7937" s="1"/>
      <c r="I7937" s="2" t="s">
        <v>40182</v>
      </c>
      <c r="J7937" s="2" t="s">
        <v>40183</v>
      </c>
      <c r="K7937" s="2"/>
      <c r="L7937" s="1"/>
      <c r="M7937" s="1"/>
      <c r="N7937" s="1"/>
      <c r="O7937" s="1"/>
      <c r="P7937" s="1"/>
      <c r="Q7937" s="2" t="s">
        <v>40184</v>
      </c>
      <c r="R7937" s="1"/>
      <c r="S7937" s="1"/>
      <c r="T7937" s="1"/>
      <c r="U7937" s="1"/>
      <c r="V7937" s="1"/>
      <c r="W7937" s="1"/>
      <c r="X7937" s="1"/>
      <c r="Y7937" s="1"/>
      <c r="Z7937" s="1"/>
      <c r="AA7937" s="1"/>
      <c r="AB7937" s="1"/>
      <c r="AC7937" s="1"/>
      <c r="AD7937" s="1"/>
      <c r="AE7937" s="1"/>
      <c r="AF7937" s="1"/>
    </row>
    <row r="7938">
      <c r="A7938" s="1" t="s">
        <v>40185</v>
      </c>
      <c r="B7938" s="5"/>
      <c r="C7938" s="5" t="s">
        <v>463</v>
      </c>
      <c r="D7938" s="2" t="s">
        <v>464</v>
      </c>
      <c r="E7938" s="9"/>
      <c r="F7938" s="11" t="b">
        <v>0</v>
      </c>
      <c r="G7938" s="2" t="s">
        <v>40186</v>
      </c>
      <c r="H7938" s="1"/>
      <c r="I7938" s="1" t="s">
        <v>40187</v>
      </c>
      <c r="J7938" s="2" t="s">
        <v>40188</v>
      </c>
      <c r="K7938" s="2"/>
      <c r="L7938" s="1"/>
      <c r="M7938" s="1"/>
      <c r="N7938" s="1"/>
      <c r="O7938" s="1"/>
      <c r="P7938" s="1"/>
      <c r="Q7938" s="2" t="s">
        <v>40189</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40190</v>
      </c>
      <c r="H7939" s="1"/>
      <c r="I7939" s="2" t="s">
        <v>40191</v>
      </c>
      <c r="J7939" s="2" t="s">
        <v>40192</v>
      </c>
      <c r="K7939" s="2"/>
      <c r="L7939" s="1"/>
      <c r="M7939" s="1"/>
      <c r="N7939" s="2" t="s">
        <v>14929</v>
      </c>
      <c r="O7939" s="1"/>
      <c r="P7939" s="2" t="s">
        <v>1607</v>
      </c>
      <c r="Q7939" s="2" t="s">
        <v>40193</v>
      </c>
      <c r="R7939" s="1"/>
      <c r="S7939" s="1"/>
      <c r="T7939" s="1"/>
      <c r="U7939" s="1"/>
      <c r="V7939" s="1"/>
      <c r="W7939" s="1"/>
      <c r="X7939" s="1"/>
      <c r="Y7939" s="1"/>
      <c r="Z7939" s="1"/>
      <c r="AA7939" s="1"/>
      <c r="AB7939" s="1"/>
      <c r="AC7939" s="1"/>
      <c r="AD7939" s="1"/>
      <c r="AE7939" s="1"/>
      <c r="AF7939" s="1"/>
    </row>
    <row r="7940">
      <c r="A7940" s="2" t="s">
        <v>40194</v>
      </c>
      <c r="B7940" s="8"/>
      <c r="C7940" s="8" t="s">
        <v>428</v>
      </c>
      <c r="D7940" s="2" t="s">
        <v>102</v>
      </c>
      <c r="E7940" s="6"/>
      <c r="F7940" s="11" t="b">
        <v>0</v>
      </c>
      <c r="G7940" s="2" t="s">
        <v>40195</v>
      </c>
      <c r="H7940" s="1"/>
      <c r="I7940" s="2" t="s">
        <v>40196</v>
      </c>
      <c r="J7940" s="2" t="s">
        <v>40197</v>
      </c>
      <c r="K7940" s="1"/>
      <c r="L7940" s="1"/>
      <c r="M7940" s="1"/>
      <c r="N7940" s="1"/>
      <c r="O7940" s="1"/>
      <c r="P7940" s="2" t="s">
        <v>5072</v>
      </c>
      <c r="Q7940" s="2" t="s">
        <v>40198</v>
      </c>
      <c r="R7940" s="1"/>
      <c r="S7940" s="1"/>
      <c r="T7940" s="1"/>
      <c r="U7940" s="1"/>
      <c r="V7940" s="1"/>
      <c r="W7940" s="1"/>
      <c r="X7940" s="1"/>
      <c r="Y7940" s="1"/>
      <c r="Z7940" s="1"/>
      <c r="AA7940" s="1"/>
      <c r="AB7940" s="1"/>
      <c r="AC7940" s="1"/>
      <c r="AD7940" s="1"/>
      <c r="AE7940" s="1"/>
      <c r="AF7940" s="1"/>
    </row>
    <row r="7941">
      <c r="A7941" s="1" t="s">
        <v>40199</v>
      </c>
      <c r="B7941" s="5"/>
      <c r="C7941" s="5" t="s">
        <v>428</v>
      </c>
      <c r="D7941" s="2" t="s">
        <v>102</v>
      </c>
      <c r="E7941" s="10"/>
      <c r="F7941" s="4" t="b">
        <v>1</v>
      </c>
      <c r="G7941" s="2" t="s">
        <v>40199</v>
      </c>
      <c r="H7941" s="1"/>
      <c r="I7941" s="1" t="s">
        <v>40200</v>
      </c>
      <c r="J7941" s="1" t="s">
        <v>40199</v>
      </c>
      <c r="K7941" s="1"/>
      <c r="L7941" s="1"/>
      <c r="M7941" s="1"/>
      <c r="N7941" s="1"/>
      <c r="O7941" s="1"/>
      <c r="P7941" s="2" t="s">
        <v>5072</v>
      </c>
      <c r="Q7941" s="2" t="s">
        <v>40201</v>
      </c>
      <c r="R7941" s="1"/>
      <c r="S7941" s="1"/>
      <c r="T7941" s="1"/>
      <c r="U7941" s="1"/>
      <c r="V7941" s="1"/>
      <c r="W7941" s="1"/>
      <c r="X7941" s="1"/>
      <c r="Y7941" s="1"/>
      <c r="Z7941" s="1"/>
      <c r="AA7941" s="1"/>
      <c r="AB7941" s="1"/>
      <c r="AC7941" s="1"/>
      <c r="AD7941" s="1"/>
      <c r="AE7941" s="1"/>
      <c r="AF7941" s="1"/>
    </row>
    <row r="7942">
      <c r="A7942" s="2" t="s">
        <v>40202</v>
      </c>
      <c r="B7942" s="8"/>
      <c r="C7942" s="8" t="s">
        <v>474</v>
      </c>
      <c r="D7942" s="2" t="s">
        <v>475</v>
      </c>
      <c r="E7942" s="6"/>
      <c r="F7942" s="11" t="b">
        <v>0</v>
      </c>
      <c r="G7942" s="2" t="s">
        <v>40203</v>
      </c>
      <c r="H7942" s="1"/>
      <c r="I7942" s="2" t="s">
        <v>40204</v>
      </c>
      <c r="J7942" s="2" t="s">
        <v>40205</v>
      </c>
      <c r="K7942" s="1"/>
      <c r="L7942" s="1"/>
      <c r="M7942" s="1"/>
      <c r="N7942" s="1"/>
      <c r="O7942" s="1"/>
      <c r="P7942" s="2" t="s">
        <v>477</v>
      </c>
      <c r="Q7942" s="2" t="s">
        <v>40206</v>
      </c>
      <c r="R7942" s="1"/>
      <c r="S7942" s="1"/>
      <c r="T7942" s="2" t="s">
        <v>40207</v>
      </c>
      <c r="U7942" s="1"/>
      <c r="V7942" s="1"/>
      <c r="W7942" s="1"/>
      <c r="X7942" s="1"/>
      <c r="Y7942" s="1"/>
      <c r="Z7942" s="1"/>
      <c r="AA7942" s="1"/>
      <c r="AB7942" s="1"/>
      <c r="AC7942" s="1"/>
      <c r="AD7942" s="1"/>
      <c r="AE7942" s="1"/>
      <c r="AF7942" s="1"/>
    </row>
    <row r="7943">
      <c r="A7943" s="2" t="s">
        <v>40208</v>
      </c>
      <c r="B7943" s="8"/>
      <c r="C7943" s="8" t="s">
        <v>428</v>
      </c>
      <c r="D7943" s="2" t="s">
        <v>102</v>
      </c>
      <c r="E7943" s="10"/>
      <c r="F7943" s="4" t="b">
        <v>1</v>
      </c>
      <c r="G7943" s="2" t="s">
        <v>40209</v>
      </c>
      <c r="H7943" s="1"/>
      <c r="I7943" s="2" t="s">
        <v>40210</v>
      </c>
      <c r="J7943" s="2" t="s">
        <v>40211</v>
      </c>
      <c r="K7943" s="2"/>
      <c r="L7943" s="1"/>
      <c r="M7943" s="1"/>
      <c r="N7943" s="1"/>
      <c r="O7943" s="1"/>
      <c r="P7943" s="1"/>
      <c r="Q7943" s="2" t="s">
        <v>40212</v>
      </c>
      <c r="R7943" s="1"/>
      <c r="S7943" s="1"/>
      <c r="T7943" s="1"/>
      <c r="U7943" s="1"/>
      <c r="V7943" s="1"/>
      <c r="W7943" s="1"/>
      <c r="X7943" s="1"/>
      <c r="Y7943" s="1"/>
      <c r="Z7943" s="1"/>
      <c r="AA7943" s="1"/>
      <c r="AB7943" s="1"/>
      <c r="AC7943" s="1"/>
      <c r="AD7943" s="1"/>
      <c r="AE7943" s="1"/>
      <c r="AF7943" s="1"/>
    </row>
    <row r="7944">
      <c r="A7944" s="1" t="s">
        <v>40213</v>
      </c>
      <c r="B7944" s="5"/>
      <c r="C7944" s="5" t="s">
        <v>428</v>
      </c>
      <c r="D7944" s="2" t="s">
        <v>102</v>
      </c>
      <c r="E7944" s="9"/>
      <c r="F7944" s="4" t="b">
        <v>1</v>
      </c>
      <c r="G7944" s="2" t="s">
        <v>40214</v>
      </c>
      <c r="H7944" s="1"/>
      <c r="I7944" s="1" t="s">
        <v>40215</v>
      </c>
      <c r="J7944" s="2" t="s">
        <v>40216</v>
      </c>
      <c r="K7944" s="2"/>
      <c r="L7944" s="1"/>
      <c r="M7944" s="1"/>
      <c r="N7944" s="1"/>
      <c r="O7944" s="1"/>
      <c r="P7944" s="2" t="s">
        <v>4963</v>
      </c>
      <c r="Q7944" s="2" t="s">
        <v>40217</v>
      </c>
      <c r="R7944" s="1"/>
      <c r="S7944" s="1"/>
      <c r="T7944" s="1"/>
      <c r="U7944" s="1"/>
      <c r="V7944" s="1"/>
      <c r="W7944" s="1"/>
      <c r="X7944" s="1"/>
      <c r="Y7944" s="1"/>
      <c r="Z7944" s="1"/>
      <c r="AA7944" s="1"/>
      <c r="AB7944" s="1"/>
      <c r="AC7944" s="1"/>
      <c r="AD7944" s="1"/>
      <c r="AE7944" s="1"/>
      <c r="AF7944" s="1"/>
    </row>
    <row r="7945">
      <c r="A7945" s="2" t="s">
        <v>40218</v>
      </c>
      <c r="B7945" s="5"/>
      <c r="C7945" s="5" t="s">
        <v>428</v>
      </c>
      <c r="D7945" s="2" t="s">
        <v>102</v>
      </c>
      <c r="E7945" s="10"/>
      <c r="F7945" s="4" t="b">
        <v>1</v>
      </c>
      <c r="G7945" s="2" t="s">
        <v>40219</v>
      </c>
      <c r="H7945" s="1"/>
      <c r="I7945" s="2" t="s">
        <v>40220</v>
      </c>
      <c r="J7945" s="2" t="s">
        <v>40221</v>
      </c>
      <c r="K7945" s="2"/>
      <c r="L7945" s="1"/>
      <c r="M7945" s="1"/>
      <c r="N7945" s="1"/>
      <c r="O7945" s="1"/>
      <c r="P7945" s="1"/>
      <c r="Q7945" s="2" t="s">
        <v>40222</v>
      </c>
      <c r="R7945" s="1"/>
      <c r="S7945" s="1"/>
      <c r="T7945" s="1"/>
      <c r="U7945" s="1"/>
      <c r="V7945" s="1"/>
      <c r="W7945" s="1"/>
      <c r="X7945" s="1"/>
      <c r="Y7945" s="1"/>
      <c r="Z7945" s="1"/>
      <c r="AA7945" s="1"/>
      <c r="AB7945" s="1"/>
      <c r="AC7945" s="1"/>
      <c r="AD7945" s="1"/>
      <c r="AE7945" s="1"/>
      <c r="AF7945" s="1"/>
    </row>
    <row r="7946">
      <c r="A7946" s="2" t="s">
        <v>40223</v>
      </c>
      <c r="B7946" s="8"/>
      <c r="C7946" s="8" t="s">
        <v>463</v>
      </c>
      <c r="D7946" s="2" t="s">
        <v>523</v>
      </c>
      <c r="E7946" s="6"/>
      <c r="F7946" s="11" t="b">
        <v>0</v>
      </c>
      <c r="G7946" s="2" t="s">
        <v>40224</v>
      </c>
      <c r="H7946" s="1"/>
      <c r="I7946" s="2" t="s">
        <v>40225</v>
      </c>
      <c r="J7946" s="2" t="s">
        <v>40226</v>
      </c>
      <c r="K7946" s="1"/>
      <c r="L7946" s="1"/>
      <c r="M7946" s="1"/>
      <c r="N7946" s="1"/>
      <c r="O7946" s="1"/>
      <c r="P7946" s="1"/>
      <c r="Q7946" s="2" t="s">
        <v>40227</v>
      </c>
      <c r="R7946" s="1"/>
      <c r="S7946" s="1"/>
      <c r="T7946" s="1"/>
      <c r="U7946" s="1"/>
      <c r="V7946" s="1"/>
      <c r="W7946" s="1"/>
      <c r="X7946" s="1"/>
      <c r="Y7946" s="1"/>
      <c r="Z7946" s="1"/>
      <c r="AA7946" s="1"/>
      <c r="AB7946" s="1"/>
      <c r="AC7946" s="1"/>
      <c r="AD7946" s="1"/>
      <c r="AE7946" s="1"/>
      <c r="AF7946" s="1"/>
    </row>
    <row r="7947">
      <c r="A7947" s="1" t="s">
        <v>40228</v>
      </c>
      <c r="B7947" s="5"/>
      <c r="C7947" s="5" t="s">
        <v>428</v>
      </c>
      <c r="D7947" s="2" t="s">
        <v>464</v>
      </c>
      <c r="E7947" s="10"/>
      <c r="F7947" s="4" t="b">
        <v>1</v>
      </c>
      <c r="G7947" s="2" t="s">
        <v>40229</v>
      </c>
      <c r="H7947" s="1"/>
      <c r="I7947" s="1" t="s">
        <v>40230</v>
      </c>
      <c r="J7947" s="2" t="s">
        <v>40231</v>
      </c>
      <c r="K7947" s="2"/>
      <c r="L7947" s="1"/>
      <c r="M7947" s="1"/>
      <c r="N7947" s="1"/>
      <c r="O7947" s="1"/>
      <c r="P7947" s="1"/>
      <c r="Q7947" s="1" t="s">
        <v>40232</v>
      </c>
      <c r="R7947" s="1"/>
      <c r="S7947" s="1"/>
      <c r="T7947" s="1"/>
      <c r="U7947" s="1"/>
      <c r="V7947" s="1"/>
      <c r="W7947" s="1"/>
      <c r="X7947" s="1"/>
      <c r="Y7947" s="1"/>
      <c r="Z7947" s="1"/>
      <c r="AA7947" s="1"/>
      <c r="AB7947" s="1"/>
      <c r="AC7947" s="1"/>
      <c r="AD7947" s="1"/>
      <c r="AE7947" s="1"/>
      <c r="AF7947" s="1"/>
    </row>
    <row r="7948">
      <c r="A7948" s="1" t="s">
        <v>40233</v>
      </c>
      <c r="B7948" s="5"/>
      <c r="C7948" s="5" t="s">
        <v>463</v>
      </c>
      <c r="D7948" s="2" t="s">
        <v>102</v>
      </c>
      <c r="E7948" s="9"/>
      <c r="F7948" s="11" t="b">
        <v>0</v>
      </c>
      <c r="G7948" s="2" t="s">
        <v>15957</v>
      </c>
      <c r="H7948" s="1"/>
      <c r="I7948" s="1" t="s">
        <v>40234</v>
      </c>
      <c r="J7948" s="2" t="s">
        <v>40235</v>
      </c>
      <c r="K7948" s="2"/>
      <c r="L7948" s="1"/>
      <c r="M7948" s="1"/>
      <c r="N7948" s="1"/>
      <c r="O7948" s="1"/>
      <c r="P7948" s="1"/>
      <c r="Q7948" s="1" t="s">
        <v>40236</v>
      </c>
      <c r="R7948" s="1"/>
      <c r="S7948" s="1"/>
      <c r="T7948" s="1"/>
      <c r="U7948" s="1"/>
      <c r="V7948" s="1"/>
      <c r="W7948" s="1"/>
      <c r="X7948" s="1"/>
      <c r="Y7948" s="1"/>
      <c r="Z7948" s="1"/>
      <c r="AA7948" s="1"/>
      <c r="AB7948" s="1"/>
      <c r="AC7948" s="1"/>
      <c r="AD7948" s="1"/>
      <c r="AE7948" s="1"/>
      <c r="AF7948" s="1"/>
    </row>
    <row r="7949">
      <c r="A7949" s="1" t="s">
        <v>40237</v>
      </c>
      <c r="B7949" s="5"/>
      <c r="C7949" s="5" t="s">
        <v>428</v>
      </c>
      <c r="D7949" s="2" t="s">
        <v>464</v>
      </c>
      <c r="E7949" s="10"/>
      <c r="F7949" s="4" t="b">
        <v>1</v>
      </c>
      <c r="G7949" s="2" t="s">
        <v>40238</v>
      </c>
      <c r="H7949" s="1"/>
      <c r="I7949" s="1" t="s">
        <v>40239</v>
      </c>
      <c r="J7949" s="2" t="s">
        <v>40240</v>
      </c>
      <c r="K7949" s="2"/>
      <c r="L7949" s="1"/>
      <c r="M7949" s="1"/>
      <c r="N7949" s="1"/>
      <c r="O7949" s="1"/>
      <c r="P7949" s="1"/>
      <c r="Q7949" s="2" t="s">
        <v>40241</v>
      </c>
      <c r="R7949" s="1"/>
      <c r="S7949" s="1"/>
      <c r="T7949" s="1"/>
      <c r="U7949" s="1"/>
      <c r="V7949" s="1"/>
      <c r="W7949" s="1"/>
      <c r="X7949" s="1"/>
      <c r="Y7949" s="1"/>
      <c r="Z7949" s="1"/>
      <c r="AA7949" s="1"/>
      <c r="AB7949" s="1"/>
      <c r="AC7949" s="1"/>
      <c r="AD7949" s="1"/>
      <c r="AE7949" s="1"/>
      <c r="AF7949" s="1"/>
    </row>
    <row r="7950">
      <c r="A7950" s="1" t="s">
        <v>40242</v>
      </c>
      <c r="B7950" s="5"/>
      <c r="C7950" s="5" t="s">
        <v>463</v>
      </c>
      <c r="D7950" s="2" t="s">
        <v>102</v>
      </c>
      <c r="E7950" s="9"/>
      <c r="F7950" s="11" t="b">
        <v>0</v>
      </c>
      <c r="G7950" s="2" t="s">
        <v>40243</v>
      </c>
      <c r="H7950" s="1"/>
      <c r="I7950" s="1" t="s">
        <v>40244</v>
      </c>
      <c r="J7950" s="1" t="s">
        <v>40245</v>
      </c>
      <c r="K7950" s="1"/>
      <c r="L7950" s="1"/>
      <c r="M7950" s="1"/>
      <c r="N7950" s="1"/>
      <c r="O7950" s="1"/>
      <c r="P7950" s="1"/>
      <c r="Q7950" s="1" t="s">
        <v>40246</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40247</v>
      </c>
      <c r="H7951" s="1"/>
      <c r="I7951" s="1" t="s">
        <v>40248</v>
      </c>
      <c r="J7951" s="2" t="s">
        <v>40249</v>
      </c>
      <c r="K7951" s="2"/>
      <c r="L7951" s="1"/>
      <c r="M7951" s="1"/>
      <c r="N7951" s="2" t="s">
        <v>23710</v>
      </c>
      <c r="O7951" s="1"/>
      <c r="P7951" s="1"/>
      <c r="Q7951" s="2" t="s">
        <v>40250</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40251</v>
      </c>
      <c r="H7952" s="1"/>
      <c r="I7952" s="2" t="s">
        <v>40252</v>
      </c>
      <c r="J7952" s="2" t="s">
        <v>40253</v>
      </c>
      <c r="K7952" s="2"/>
      <c r="L7952" s="1"/>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40255</v>
      </c>
      <c r="H7953" s="1"/>
      <c r="I7953" s="1" t="s">
        <v>40256</v>
      </c>
      <c r="J7953" s="2" t="s">
        <v>40257</v>
      </c>
      <c r="K7953" s="2"/>
      <c r="L7953" s="1"/>
      <c r="M7953" s="1"/>
      <c r="N7953" s="2" t="s">
        <v>23732</v>
      </c>
      <c r="O7953" s="1"/>
      <c r="P7953" s="1"/>
      <c r="Q7953" s="2" t="s">
        <v>40258</v>
      </c>
      <c r="R7953" s="1"/>
      <c r="S7953" s="1"/>
      <c r="T7953" s="1"/>
      <c r="U7953" s="1"/>
      <c r="V7953" s="1"/>
      <c r="W7953" s="1"/>
      <c r="X7953" s="1"/>
      <c r="Y7953" s="1"/>
      <c r="Z7953" s="1"/>
      <c r="AA7953" s="1"/>
      <c r="AB7953" s="1"/>
      <c r="AC7953" s="1"/>
      <c r="AD7953" s="1"/>
      <c r="AE7953" s="1"/>
      <c r="AF7953" s="1"/>
    </row>
    <row r="7954">
      <c r="A7954" s="1" t="s">
        <v>40259</v>
      </c>
      <c r="B7954" s="5"/>
      <c r="C7954" s="5" t="s">
        <v>428</v>
      </c>
      <c r="D7954" s="2" t="s">
        <v>464</v>
      </c>
      <c r="E7954" s="9"/>
      <c r="F7954" s="4" t="b">
        <v>1</v>
      </c>
      <c r="G7954" s="2" t="s">
        <v>40260</v>
      </c>
      <c r="H7954" s="1"/>
      <c r="I7954" s="1" t="s">
        <v>40261</v>
      </c>
      <c r="J7954" s="1" t="s">
        <v>40262</v>
      </c>
      <c r="K7954" s="1"/>
      <c r="L7954" s="1"/>
      <c r="M7954" s="1"/>
      <c r="N7954" s="1"/>
      <c r="O7954" s="1"/>
      <c r="P7954" s="2" t="s">
        <v>10170</v>
      </c>
      <c r="Q7954" s="1" t="s">
        <v>40263</v>
      </c>
      <c r="R7954" s="1"/>
      <c r="S7954" s="1"/>
      <c r="T7954" s="1"/>
      <c r="U7954" s="1"/>
      <c r="V7954" s="1"/>
      <c r="W7954" s="1"/>
      <c r="X7954" s="1"/>
      <c r="Y7954" s="1"/>
      <c r="Z7954" s="1"/>
      <c r="AA7954" s="1"/>
      <c r="AB7954" s="1"/>
      <c r="AC7954" s="1"/>
      <c r="AD7954" s="1"/>
      <c r="AE7954" s="1"/>
      <c r="AF7954" s="1"/>
    </row>
    <row r="7955">
      <c r="A7955" s="1" t="s">
        <v>40264</v>
      </c>
      <c r="B7955" s="5"/>
      <c r="C7955" s="5" t="s">
        <v>463</v>
      </c>
      <c r="D7955" s="2" t="s">
        <v>102</v>
      </c>
      <c r="E7955" s="10"/>
      <c r="F7955" s="11" t="b">
        <v>0</v>
      </c>
      <c r="G7955" s="2" t="s">
        <v>40265</v>
      </c>
      <c r="H7955" s="1"/>
      <c r="I7955" s="2" t="s">
        <v>40266</v>
      </c>
      <c r="J7955" s="2" t="s">
        <v>40267</v>
      </c>
      <c r="K7955" s="2"/>
      <c r="L7955" s="1"/>
      <c r="M7955" s="1"/>
      <c r="N7955" s="1"/>
      <c r="O7955" s="1"/>
      <c r="P7955" s="1"/>
      <c r="Q7955" s="1" t="s">
        <v>40268</v>
      </c>
      <c r="R7955" s="1"/>
      <c r="S7955" s="1"/>
      <c r="T7955" s="1"/>
      <c r="U7955" s="1"/>
      <c r="V7955" s="1"/>
      <c r="W7955" s="1"/>
      <c r="X7955" s="1"/>
      <c r="Y7955" s="1"/>
      <c r="Z7955" s="1"/>
      <c r="AA7955" s="1"/>
      <c r="AB7955" s="1"/>
      <c r="AC7955" s="1"/>
      <c r="AD7955" s="1"/>
      <c r="AE7955" s="1"/>
      <c r="AF7955" s="1"/>
    </row>
    <row r="7956">
      <c r="A7956" s="1" t="s">
        <v>40269</v>
      </c>
      <c r="B7956" s="5"/>
      <c r="C7956" s="5" t="s">
        <v>463</v>
      </c>
      <c r="D7956" s="2" t="s">
        <v>102</v>
      </c>
      <c r="E7956" s="9"/>
      <c r="F7956" s="11" t="b">
        <v>0</v>
      </c>
      <c r="G7956" s="2" t="s">
        <v>40270</v>
      </c>
      <c r="H7956" s="1"/>
      <c r="I7956" s="2" t="s">
        <v>40271</v>
      </c>
      <c r="J7956" s="2" t="s">
        <v>40272</v>
      </c>
      <c r="K7956" s="2"/>
      <c r="L7956" s="1"/>
      <c r="M7956" s="1"/>
      <c r="N7956" s="1"/>
      <c r="O7956" s="1"/>
      <c r="P7956" s="1"/>
      <c r="Q7956" s="1" t="s">
        <v>40273</v>
      </c>
      <c r="R7956" s="1"/>
      <c r="S7956" s="1"/>
      <c r="T7956" s="1"/>
      <c r="U7956" s="1"/>
      <c r="V7956" s="1"/>
      <c r="W7956" s="1"/>
      <c r="X7956" s="1"/>
      <c r="Y7956" s="1"/>
      <c r="Z7956" s="1"/>
      <c r="AA7956" s="1"/>
      <c r="AB7956" s="1"/>
      <c r="AC7956" s="1"/>
      <c r="AD7956" s="1"/>
      <c r="AE7956" s="1"/>
      <c r="AF7956" s="1"/>
    </row>
    <row r="7957">
      <c r="A7957" s="1" t="s">
        <v>40274</v>
      </c>
      <c r="B7957" s="5"/>
      <c r="C7957" s="5" t="s">
        <v>463</v>
      </c>
      <c r="D7957" s="1" t="s">
        <v>523</v>
      </c>
      <c r="E7957" s="7"/>
      <c r="F7957" s="11" t="b">
        <v>0</v>
      </c>
      <c r="G7957" s="2" t="s">
        <v>40275</v>
      </c>
      <c r="H7957" s="1"/>
      <c r="I7957" s="1" t="s">
        <v>40276</v>
      </c>
      <c r="J7957" s="2" t="s">
        <v>40277</v>
      </c>
      <c r="K7957" s="2"/>
      <c r="L7957" s="1"/>
      <c r="M7957" s="1"/>
      <c r="N7957" s="1"/>
      <c r="O7957" s="1"/>
      <c r="P7957" s="1"/>
      <c r="Q7957" s="1" t="s">
        <v>40278</v>
      </c>
      <c r="R7957" s="1"/>
      <c r="S7957" s="1"/>
      <c r="T7957" s="1"/>
      <c r="U7957" s="1"/>
      <c r="V7957" s="1"/>
      <c r="W7957" s="1"/>
      <c r="X7957" s="1"/>
      <c r="Y7957" s="1"/>
      <c r="Z7957" s="1"/>
      <c r="AA7957" s="1"/>
      <c r="AB7957" s="1"/>
      <c r="AC7957" s="1"/>
      <c r="AD7957" s="1"/>
      <c r="AE7957" s="1"/>
      <c r="AF7957" s="1"/>
    </row>
    <row r="7958">
      <c r="A7958" s="1" t="s">
        <v>40279</v>
      </c>
      <c r="B7958" s="5"/>
      <c r="C7958" s="5" t="s">
        <v>463</v>
      </c>
      <c r="D7958" s="2" t="s">
        <v>102</v>
      </c>
      <c r="E7958" s="9"/>
      <c r="F7958" s="11" t="b">
        <v>0</v>
      </c>
      <c r="G7958" s="2" t="s">
        <v>40280</v>
      </c>
      <c r="H7958" s="1"/>
      <c r="I7958" s="2" t="s">
        <v>40281</v>
      </c>
      <c r="J7958" s="2" t="s">
        <v>40282</v>
      </c>
      <c r="K7958" s="2"/>
      <c r="L7958" s="1"/>
      <c r="M7958" s="1"/>
      <c r="N7958" s="1"/>
      <c r="O7958" s="1"/>
      <c r="P7958" s="1"/>
      <c r="Q7958" s="1" t="s">
        <v>40283</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40284</v>
      </c>
      <c r="H7959" s="1"/>
      <c r="I7959" s="2" t="s">
        <v>40285</v>
      </c>
      <c r="J7959" s="2" t="s">
        <v>40286</v>
      </c>
      <c r="K7959" s="1"/>
      <c r="L7959" s="1"/>
      <c r="M7959" s="1"/>
      <c r="N7959" s="2" t="s">
        <v>23743</v>
      </c>
      <c r="O7959" s="1"/>
      <c r="P7959" s="1"/>
      <c r="Q7959" s="2" t="s">
        <v>40287</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40288</v>
      </c>
      <c r="H7960" s="1"/>
      <c r="I7960" s="1" t="s">
        <v>40289</v>
      </c>
      <c r="J7960" s="2" t="s">
        <v>40290</v>
      </c>
      <c r="K7960" s="2"/>
      <c r="L7960" s="1"/>
      <c r="M7960" s="1"/>
      <c r="N7960" s="1"/>
      <c r="O7960" s="1"/>
      <c r="P7960" s="1"/>
      <c r="Q7960" s="1" t="s">
        <v>40291</v>
      </c>
      <c r="R7960" s="1"/>
      <c r="S7960" s="1"/>
      <c r="T7960" s="1"/>
      <c r="U7960" s="1"/>
      <c r="V7960" s="1"/>
      <c r="W7960" s="1"/>
      <c r="X7960" s="1"/>
      <c r="Y7960" s="1"/>
      <c r="Z7960" s="1"/>
      <c r="AA7960" s="1"/>
      <c r="AB7960" s="1"/>
      <c r="AC7960" s="1"/>
      <c r="AD7960" s="1"/>
      <c r="AE7960" s="1"/>
      <c r="AF7960" s="1"/>
    </row>
    <row r="7961">
      <c r="A7961" s="2" t="s">
        <v>40292</v>
      </c>
      <c r="B7961" s="8"/>
      <c r="C7961" s="8" t="s">
        <v>361</v>
      </c>
      <c r="D7961" s="1" t="s">
        <v>4239</v>
      </c>
      <c r="E7961" s="7"/>
      <c r="F7961" s="11" t="b">
        <v>0</v>
      </c>
      <c r="G7961" s="2" t="s">
        <v>40293</v>
      </c>
      <c r="H7961" s="1"/>
      <c r="I7961" s="1" t="s">
        <v>40294</v>
      </c>
      <c r="J7961" s="2" t="s">
        <v>40295</v>
      </c>
      <c r="K7961" s="2"/>
      <c r="L7961" s="1"/>
      <c r="M7961" s="1"/>
      <c r="N7961" s="1"/>
      <c r="O7961" s="1"/>
      <c r="P7961" s="1"/>
      <c r="Q7961" s="1" t="s">
        <v>40296</v>
      </c>
      <c r="R7961" s="1"/>
      <c r="S7961" s="1"/>
      <c r="T7961" s="1"/>
      <c r="U7961" s="1"/>
      <c r="V7961" s="1"/>
      <c r="W7961" s="1"/>
      <c r="X7961" s="1"/>
      <c r="Y7961" s="1"/>
      <c r="Z7961" s="1"/>
      <c r="AA7961" s="1"/>
      <c r="AB7961" s="1"/>
      <c r="AC7961" s="1"/>
      <c r="AD7961" s="1"/>
      <c r="AE7961" s="1"/>
      <c r="AF7961" s="1"/>
    </row>
    <row r="7962">
      <c r="A7962" s="1" t="s">
        <v>40297</v>
      </c>
      <c r="B7962" s="8"/>
      <c r="C7962" s="8" t="s">
        <v>361</v>
      </c>
      <c r="D7962" s="1" t="s">
        <v>4239</v>
      </c>
      <c r="E7962" s="6"/>
      <c r="F7962" s="11" t="b">
        <v>0</v>
      </c>
      <c r="G7962" s="2" t="s">
        <v>40298</v>
      </c>
      <c r="H7962" s="1"/>
      <c r="I7962" s="2" t="s">
        <v>40299</v>
      </c>
      <c r="J7962" s="1" t="s">
        <v>40300</v>
      </c>
      <c r="K7962" s="1"/>
      <c r="L7962" s="1"/>
      <c r="M7962" s="1"/>
      <c r="N7962" s="1"/>
      <c r="O7962" s="1"/>
      <c r="P7962" s="1"/>
      <c r="Q7962" s="1" t="s">
        <v>40301</v>
      </c>
      <c r="R7962" s="1"/>
      <c r="S7962" s="1"/>
      <c r="T7962" s="1"/>
      <c r="U7962" s="1"/>
      <c r="V7962" s="1"/>
      <c r="W7962" s="1"/>
      <c r="X7962" s="1"/>
      <c r="Y7962" s="1"/>
      <c r="Z7962" s="1"/>
      <c r="AA7962" s="1"/>
      <c r="AB7962" s="1"/>
      <c r="AC7962" s="1"/>
      <c r="AD7962" s="1"/>
      <c r="AE7962" s="1"/>
      <c r="AF7962" s="1"/>
    </row>
    <row r="7963">
      <c r="A7963" s="2" t="s">
        <v>40302</v>
      </c>
      <c r="B7963" s="8"/>
      <c r="C7963" s="8" t="s">
        <v>361</v>
      </c>
      <c r="D7963" s="2" t="s">
        <v>362</v>
      </c>
      <c r="E7963" s="7"/>
      <c r="F7963" s="11" t="b">
        <v>0</v>
      </c>
      <c r="G7963" s="2" t="s">
        <v>40303</v>
      </c>
      <c r="H7963" s="1"/>
      <c r="I7963" s="2" t="s">
        <v>40304</v>
      </c>
      <c r="J7963" s="2" t="s">
        <v>40305</v>
      </c>
      <c r="K7963" s="2"/>
      <c r="L7963" s="1"/>
      <c r="M7963" s="1"/>
      <c r="N7963" s="1"/>
      <c r="O7963" s="1"/>
      <c r="P7963" s="1"/>
      <c r="Q7963" s="2" t="s">
        <v>40306</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40307</v>
      </c>
      <c r="H7964" s="1"/>
      <c r="I7964" s="2" t="s">
        <v>40308</v>
      </c>
      <c r="J7964" s="2" t="s">
        <v>40309</v>
      </c>
      <c r="K7964" s="2"/>
      <c r="L7964" s="1"/>
      <c r="M7964" s="1"/>
      <c r="N7964" s="1"/>
      <c r="O7964" s="1"/>
      <c r="P7964" s="1"/>
      <c r="Q7964" s="2" t="s">
        <v>40310</v>
      </c>
      <c r="R7964" s="1"/>
      <c r="S7964" s="1"/>
      <c r="T7964" s="1"/>
      <c r="U7964" s="1"/>
      <c r="V7964" s="1"/>
      <c r="W7964" s="1"/>
      <c r="X7964" s="1"/>
      <c r="Y7964" s="1"/>
      <c r="Z7964" s="1"/>
      <c r="AA7964" s="1"/>
      <c r="AB7964" s="1"/>
      <c r="AC7964" s="1"/>
      <c r="AD7964" s="1"/>
      <c r="AE7964" s="1"/>
      <c r="AF7964" s="1"/>
    </row>
    <row r="7965">
      <c r="A7965" s="1" t="s">
        <v>40311</v>
      </c>
      <c r="B7965" s="8"/>
      <c r="C7965" s="8" t="s">
        <v>361</v>
      </c>
      <c r="D7965" s="1" t="s">
        <v>4239</v>
      </c>
      <c r="E7965" s="7"/>
      <c r="F7965" s="11" t="b">
        <v>0</v>
      </c>
      <c r="G7965" s="2" t="s">
        <v>40312</v>
      </c>
      <c r="H7965" s="1"/>
      <c r="I7965" s="1"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40316</v>
      </c>
      <c r="H7966" s="1"/>
      <c r="I7966" s="1" t="s">
        <v>40316</v>
      </c>
      <c r="J7966" s="2" t="s">
        <v>40317</v>
      </c>
      <c r="K7966" s="2"/>
      <c r="L7966" s="1"/>
      <c r="M7966" s="1"/>
      <c r="N7966" s="2" t="s">
        <v>23775</v>
      </c>
      <c r="O7966" s="1"/>
      <c r="P7966" s="1"/>
      <c r="Q7966" s="2" t="s">
        <v>40318</v>
      </c>
      <c r="R7966" s="1"/>
      <c r="S7966" s="1"/>
      <c r="T7966" s="1"/>
      <c r="U7966" s="1"/>
      <c r="V7966" s="1"/>
      <c r="W7966" s="1"/>
      <c r="X7966" s="1"/>
      <c r="Y7966" s="1"/>
      <c r="Z7966" s="1"/>
      <c r="AA7966" s="1"/>
      <c r="AB7966" s="1"/>
      <c r="AC7966" s="1"/>
      <c r="AD7966" s="1"/>
      <c r="AE7966" s="1"/>
      <c r="AF7966" s="1"/>
    </row>
    <row r="7967">
      <c r="A7967" s="1" t="s">
        <v>40319</v>
      </c>
      <c r="B7967" s="5"/>
      <c r="C7967" s="5" t="s">
        <v>463</v>
      </c>
      <c r="D7967" s="2" t="s">
        <v>102</v>
      </c>
      <c r="E7967" s="10"/>
      <c r="F7967" s="11" t="b">
        <v>0</v>
      </c>
      <c r="G7967" s="2" t="s">
        <v>40320</v>
      </c>
      <c r="H7967" s="1"/>
      <c r="I7967" s="1" t="s">
        <v>40321</v>
      </c>
      <c r="J7967" s="2" t="s">
        <v>40322</v>
      </c>
      <c r="K7967" s="2"/>
      <c r="L7967" s="1"/>
      <c r="M7967" s="1"/>
      <c r="N7967" s="1"/>
      <c r="O7967" s="1"/>
      <c r="P7967" s="1"/>
      <c r="Q7967" s="1" t="s">
        <v>40323</v>
      </c>
      <c r="R7967" s="1"/>
      <c r="S7967" s="1"/>
      <c r="T7967" s="1"/>
      <c r="U7967" s="1"/>
      <c r="V7967" s="1"/>
      <c r="W7967" s="1"/>
      <c r="X7967" s="1"/>
      <c r="Y7967" s="1"/>
      <c r="Z7967" s="1"/>
      <c r="AA7967" s="1"/>
      <c r="AB7967" s="1"/>
      <c r="AC7967" s="1"/>
      <c r="AD7967" s="1"/>
      <c r="AE7967" s="1"/>
      <c r="AF7967" s="1"/>
    </row>
    <row r="7968">
      <c r="A7968" s="1" t="s">
        <v>40324</v>
      </c>
      <c r="B7968" s="5"/>
      <c r="C7968" s="5" t="s">
        <v>463</v>
      </c>
      <c r="D7968" s="1" t="s">
        <v>523</v>
      </c>
      <c r="E7968" s="6"/>
      <c r="F7968" s="11" t="b">
        <v>0</v>
      </c>
      <c r="G7968" s="2" t="s">
        <v>40325</v>
      </c>
      <c r="H7968" s="1"/>
      <c r="I7968" s="2" t="s">
        <v>40326</v>
      </c>
      <c r="J7968" s="2" t="s">
        <v>40327</v>
      </c>
      <c r="K7968" s="2"/>
      <c r="L7968" s="1"/>
      <c r="M7968" s="1"/>
      <c r="N7968" s="1"/>
      <c r="O7968" s="1"/>
      <c r="P7968" s="1"/>
      <c r="Q7968" s="2" t="s">
        <v>40328</v>
      </c>
      <c r="R7968" s="1"/>
      <c r="S7968" s="1"/>
      <c r="T7968" s="1"/>
      <c r="U7968" s="1"/>
      <c r="V7968" s="1"/>
      <c r="W7968" s="1"/>
      <c r="X7968" s="1"/>
      <c r="Y7968" s="1"/>
      <c r="Z7968" s="1"/>
      <c r="AA7968" s="1"/>
      <c r="AB7968" s="1"/>
      <c r="AC7968" s="1"/>
      <c r="AD7968" s="1"/>
      <c r="AE7968" s="1"/>
      <c r="AF7968" s="1"/>
    </row>
    <row r="7969">
      <c r="A7969" s="1" t="s">
        <v>40329</v>
      </c>
      <c r="B7969" s="5"/>
      <c r="C7969" s="5" t="s">
        <v>463</v>
      </c>
      <c r="D7969" s="2" t="s">
        <v>464</v>
      </c>
      <c r="E7969" s="10"/>
      <c r="F7969" s="11" t="b">
        <v>0</v>
      </c>
      <c r="G7969" s="2" t="s">
        <v>40330</v>
      </c>
      <c r="H7969" s="1"/>
      <c r="I7969" s="1" t="s">
        <v>40331</v>
      </c>
      <c r="J7969" s="2" t="s">
        <v>40332</v>
      </c>
      <c r="K7969" s="2"/>
      <c r="L7969" s="1"/>
      <c r="M7969" s="1"/>
      <c r="N7969" s="1"/>
      <c r="O7969" s="1"/>
      <c r="P7969" s="1"/>
      <c r="Q7969" s="1" t="s">
        <v>40333</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40334</v>
      </c>
      <c r="H7970" s="1"/>
      <c r="I7970" s="1" t="s">
        <v>40335</v>
      </c>
      <c r="J7970" s="2" t="s">
        <v>40336</v>
      </c>
      <c r="K7970" s="2"/>
      <c r="L7970" s="1"/>
      <c r="M7970" s="2" t="s">
        <v>23835</v>
      </c>
      <c r="N7970" s="2" t="s">
        <v>23831</v>
      </c>
      <c r="O7970" s="1"/>
      <c r="P7970" s="1" t="s">
        <v>9122</v>
      </c>
      <c r="Q7970" s="1" t="s">
        <v>40337</v>
      </c>
      <c r="R7970" s="1"/>
      <c r="S7970" s="1"/>
      <c r="T7970" s="1"/>
      <c r="U7970" s="1"/>
      <c r="V7970" s="1"/>
      <c r="W7970" s="1"/>
      <c r="X7970" s="1"/>
      <c r="Y7970" s="1"/>
      <c r="Z7970" s="1"/>
      <c r="AA7970" s="1"/>
      <c r="AB7970" s="1"/>
      <c r="AC7970" s="1"/>
      <c r="AD7970" s="1"/>
      <c r="AE7970" s="1"/>
      <c r="AF7970" s="1"/>
    </row>
    <row r="7971">
      <c r="A7971" s="1" t="s">
        <v>40338</v>
      </c>
      <c r="B7971" s="5"/>
      <c r="C7971" s="5" t="s">
        <v>463</v>
      </c>
      <c r="D7971" s="2" t="s">
        <v>102</v>
      </c>
      <c r="E7971" s="10"/>
      <c r="F7971" s="11" t="b">
        <v>0</v>
      </c>
      <c r="G7971" s="2" t="s">
        <v>40339</v>
      </c>
      <c r="H7971" s="1"/>
      <c r="I7971" s="1" t="s">
        <v>40340</v>
      </c>
      <c r="J7971" s="1" t="s">
        <v>40341</v>
      </c>
      <c r="K7971" s="1"/>
      <c r="L7971" s="1"/>
      <c r="M7971" s="1"/>
      <c r="N7971" s="1"/>
      <c r="O7971" s="1"/>
      <c r="P7971" s="1"/>
      <c r="Q7971" s="1" t="s">
        <v>40342</v>
      </c>
      <c r="R7971" s="1"/>
      <c r="S7971" s="1"/>
      <c r="T7971" s="1"/>
      <c r="U7971" s="1"/>
      <c r="V7971" s="1"/>
      <c r="W7971" s="1"/>
      <c r="X7971" s="1"/>
      <c r="Y7971" s="1"/>
      <c r="Z7971" s="1"/>
      <c r="AA7971" s="1"/>
      <c r="AB7971" s="1"/>
      <c r="AC7971" s="1"/>
      <c r="AD7971" s="1"/>
      <c r="AE7971" s="1"/>
      <c r="AF7971" s="1"/>
    </row>
    <row r="7972">
      <c r="A7972" s="1" t="s">
        <v>40343</v>
      </c>
      <c r="B7972" s="5"/>
      <c r="C7972" s="5" t="s">
        <v>463</v>
      </c>
      <c r="D7972" s="1" t="s">
        <v>523</v>
      </c>
      <c r="E7972" s="6"/>
      <c r="F7972" s="11" t="b">
        <v>0</v>
      </c>
      <c r="G7972" s="2" t="s">
        <v>40312</v>
      </c>
      <c r="H7972" s="1"/>
      <c r="I7972" s="1" t="s">
        <v>40344</v>
      </c>
      <c r="J7972" s="1" t="s">
        <v>40314</v>
      </c>
      <c r="K7972" s="1"/>
      <c r="L7972" s="1"/>
      <c r="M7972" s="1"/>
      <c r="N7972" s="1"/>
      <c r="O7972" s="1"/>
      <c r="P7972" s="1"/>
      <c r="Q7972" s="2" t="s">
        <v>40345</v>
      </c>
      <c r="R7972" s="1"/>
      <c r="S7972" s="1"/>
      <c r="T7972" s="1"/>
      <c r="U7972" s="1"/>
      <c r="V7972" s="1"/>
      <c r="W7972" s="1"/>
      <c r="X7972" s="1"/>
      <c r="Y7972" s="1"/>
      <c r="Z7972" s="1"/>
      <c r="AA7972" s="1"/>
      <c r="AB7972" s="1"/>
      <c r="AC7972" s="1"/>
      <c r="AD7972" s="1"/>
      <c r="AE7972" s="1"/>
      <c r="AF7972" s="1"/>
    </row>
    <row r="7973">
      <c r="A7973" s="1" t="s">
        <v>40346</v>
      </c>
      <c r="B7973" s="5"/>
      <c r="C7973" s="5" t="s">
        <v>463</v>
      </c>
      <c r="D7973" s="2" t="s">
        <v>464</v>
      </c>
      <c r="E7973" s="10"/>
      <c r="F7973" s="11" t="b">
        <v>0</v>
      </c>
      <c r="G7973" s="2" t="s">
        <v>40347</v>
      </c>
      <c r="H7973" s="1"/>
      <c r="I7973" s="1" t="s">
        <v>40348</v>
      </c>
      <c r="J7973" s="1" t="s">
        <v>40349</v>
      </c>
      <c r="K7973" s="1"/>
      <c r="L7973" s="1"/>
      <c r="M7973" s="1"/>
      <c r="N7973" s="1"/>
      <c r="O7973" s="1"/>
      <c r="P7973" s="1"/>
      <c r="Q7973" s="1" t="s">
        <v>40350</v>
      </c>
      <c r="R7973" s="1"/>
      <c r="S7973" s="1"/>
      <c r="T7973" s="1"/>
      <c r="U7973" s="1"/>
      <c r="V7973" s="1"/>
      <c r="W7973" s="1"/>
      <c r="X7973" s="1"/>
      <c r="Y7973" s="1"/>
      <c r="Z7973" s="1"/>
      <c r="AA7973" s="1"/>
      <c r="AB7973" s="1"/>
      <c r="AC7973" s="1"/>
      <c r="AD7973" s="1"/>
      <c r="AE7973" s="1"/>
      <c r="AF7973" s="1"/>
    </row>
    <row r="7974">
      <c r="A7974" s="1" t="s">
        <v>40351</v>
      </c>
      <c r="B7974" s="5"/>
      <c r="C7974" s="5" t="s">
        <v>428</v>
      </c>
      <c r="D7974" s="2" t="s">
        <v>464</v>
      </c>
      <c r="E7974" s="9"/>
      <c r="F7974" s="4" t="b">
        <v>1</v>
      </c>
      <c r="G7974" s="2" t="s">
        <v>40352</v>
      </c>
      <c r="H7974" s="1"/>
      <c r="I7974" s="1" t="s">
        <v>40353</v>
      </c>
      <c r="J7974" s="1" t="s">
        <v>40354</v>
      </c>
      <c r="K7974" s="1"/>
      <c r="L7974" s="1"/>
      <c r="M7974" s="1"/>
      <c r="N7974" s="1"/>
      <c r="O7974" s="1"/>
      <c r="P7974" s="2" t="s">
        <v>3071</v>
      </c>
      <c r="Q7974" s="1" t="s">
        <v>40355</v>
      </c>
      <c r="R7974" s="1"/>
      <c r="S7974" s="1"/>
      <c r="T7974" s="1"/>
      <c r="U7974" s="1"/>
      <c r="V7974" s="1"/>
      <c r="W7974" s="1"/>
      <c r="X7974" s="1"/>
      <c r="Y7974" s="1"/>
      <c r="Z7974" s="1"/>
      <c r="AA7974" s="1"/>
      <c r="AB7974" s="1"/>
      <c r="AC7974" s="1"/>
      <c r="AD7974" s="1"/>
      <c r="AE7974" s="1"/>
      <c r="AF7974" s="1"/>
    </row>
    <row r="7975">
      <c r="A7975" s="1" t="s">
        <v>40356</v>
      </c>
      <c r="B7975" s="5"/>
      <c r="C7975" s="5" t="s">
        <v>463</v>
      </c>
      <c r="D7975" s="2" t="s">
        <v>102</v>
      </c>
      <c r="E7975" s="10"/>
      <c r="F7975" s="11" t="b">
        <v>0</v>
      </c>
      <c r="G7975" s="2" t="s">
        <v>40357</v>
      </c>
      <c r="H7975" s="1"/>
      <c r="I7975" s="1" t="s">
        <v>40358</v>
      </c>
      <c r="J7975" s="2" t="s">
        <v>40359</v>
      </c>
      <c r="K7975" s="2"/>
      <c r="L7975" s="1"/>
      <c r="M7975" s="1"/>
      <c r="N7975" s="1"/>
      <c r="O7975" s="1"/>
      <c r="P7975" s="1"/>
      <c r="Q7975" s="1" t="s">
        <v>40360</v>
      </c>
      <c r="R7975" s="1"/>
      <c r="S7975" s="1"/>
      <c r="T7975" s="1"/>
      <c r="U7975" s="1"/>
      <c r="V7975" s="1"/>
      <c r="W7975" s="1"/>
      <c r="X7975" s="1"/>
      <c r="Y7975" s="1"/>
      <c r="Z7975" s="1"/>
      <c r="AA7975" s="1"/>
      <c r="AB7975" s="1"/>
      <c r="AC7975" s="1"/>
      <c r="AD7975" s="1"/>
      <c r="AE7975" s="1"/>
      <c r="AF7975" s="1"/>
    </row>
    <row r="7976">
      <c r="A7976" s="1" t="s">
        <v>40361</v>
      </c>
      <c r="B7976" s="5"/>
      <c r="C7976" s="5" t="s">
        <v>428</v>
      </c>
      <c r="D7976" s="2" t="s">
        <v>102</v>
      </c>
      <c r="E7976" s="9"/>
      <c r="F7976" s="4" t="b">
        <v>1</v>
      </c>
      <c r="G7976" s="2" t="s">
        <v>40362</v>
      </c>
      <c r="H7976" s="1"/>
      <c r="I7976" s="1" t="s">
        <v>40363</v>
      </c>
      <c r="J7976" s="1" t="s">
        <v>40364</v>
      </c>
      <c r="K7976" s="1"/>
      <c r="L7976" s="1"/>
      <c r="M7976" s="1"/>
      <c r="N7976" s="1"/>
      <c r="O7976" s="1"/>
      <c r="P7976" s="1"/>
      <c r="Q7976" s="2" t="s">
        <v>40365</v>
      </c>
      <c r="R7976" s="1"/>
      <c r="S7976" s="1"/>
      <c r="T7976" s="1"/>
      <c r="U7976" s="1"/>
      <c r="V7976" s="1"/>
      <c r="W7976" s="1"/>
      <c r="X7976" s="1"/>
      <c r="Y7976" s="1"/>
      <c r="Z7976" s="1"/>
      <c r="AA7976" s="1"/>
      <c r="AB7976" s="1"/>
      <c r="AC7976" s="1"/>
      <c r="AD7976" s="1"/>
      <c r="AE7976" s="1"/>
      <c r="AF7976" s="1"/>
    </row>
    <row r="7977">
      <c r="A7977" s="1" t="s">
        <v>40366</v>
      </c>
      <c r="B7977" s="5"/>
      <c r="C7977" s="5" t="s">
        <v>463</v>
      </c>
      <c r="D7977" s="2" t="s">
        <v>102</v>
      </c>
      <c r="E7977" s="10"/>
      <c r="F7977" s="11" t="b">
        <v>0</v>
      </c>
      <c r="G7977" s="2" t="s">
        <v>40367</v>
      </c>
      <c r="H7977" s="1"/>
      <c r="I7977" s="1" t="s">
        <v>40368</v>
      </c>
      <c r="J7977" s="2" t="s">
        <v>40369</v>
      </c>
      <c r="K7977" s="2"/>
      <c r="L7977" s="1"/>
      <c r="M7977" s="1"/>
      <c r="N7977" s="1"/>
      <c r="O7977" s="1"/>
      <c r="P7977" s="1"/>
      <c r="Q7977" s="1" t="s">
        <v>40370</v>
      </c>
      <c r="R7977" s="1"/>
      <c r="S7977" s="1"/>
      <c r="T7977" s="1"/>
      <c r="U7977" s="1"/>
      <c r="V7977" s="1"/>
      <c r="W7977" s="1"/>
      <c r="X7977" s="1"/>
      <c r="Y7977" s="1"/>
      <c r="Z7977" s="1"/>
      <c r="AA7977" s="1"/>
      <c r="AB7977" s="1"/>
      <c r="AC7977" s="1"/>
      <c r="AD7977" s="1"/>
      <c r="AE7977" s="1"/>
      <c r="AF7977" s="1"/>
    </row>
    <row r="7978">
      <c r="A7978" s="1" t="s">
        <v>40371</v>
      </c>
      <c r="B7978" s="5"/>
      <c r="C7978" s="5" t="s">
        <v>463</v>
      </c>
      <c r="D7978" s="2" t="s">
        <v>102</v>
      </c>
      <c r="E7978" s="9"/>
      <c r="F7978" s="11" t="b">
        <v>0</v>
      </c>
      <c r="G7978" s="2" t="s">
        <v>40372</v>
      </c>
      <c r="H7978" s="1"/>
      <c r="I7978" s="1" t="s">
        <v>40373</v>
      </c>
      <c r="J7978" s="2" t="s">
        <v>40374</v>
      </c>
      <c r="K7978" s="1"/>
      <c r="L7978" s="1"/>
      <c r="M7978" s="1"/>
      <c r="N7978" s="1"/>
      <c r="O7978" s="1"/>
      <c r="P7978" s="1"/>
      <c r="Q7978" s="1" t="s">
        <v>40375</v>
      </c>
      <c r="R7978" s="1"/>
      <c r="S7978" s="1"/>
      <c r="T7978" s="1"/>
      <c r="U7978" s="1"/>
      <c r="V7978" s="1"/>
      <c r="W7978" s="1"/>
      <c r="X7978" s="1"/>
      <c r="Y7978" s="1"/>
      <c r="Z7978" s="1"/>
      <c r="AA7978" s="1"/>
      <c r="AB7978" s="1"/>
      <c r="AC7978" s="1"/>
      <c r="AD7978" s="1"/>
      <c r="AE7978" s="1"/>
      <c r="AF7978" s="1"/>
    </row>
    <row r="7979">
      <c r="A7979" s="2" t="s">
        <v>40376</v>
      </c>
      <c r="B7979" s="8"/>
      <c r="C7979" s="8" t="s">
        <v>463</v>
      </c>
      <c r="D7979" s="2" t="s">
        <v>523</v>
      </c>
      <c r="E7979" s="10"/>
      <c r="F7979" s="11" t="b">
        <v>0</v>
      </c>
      <c r="G7979" s="2" t="s">
        <v>40377</v>
      </c>
      <c r="H7979" s="1"/>
      <c r="I7979" s="2" t="s">
        <v>40378</v>
      </c>
      <c r="J7979" s="2" t="s">
        <v>40379</v>
      </c>
      <c r="K7979" s="2"/>
      <c r="L7979" s="1"/>
      <c r="M7979" s="1"/>
      <c r="N7979" s="1"/>
      <c r="O7979" s="1"/>
      <c r="P7979" s="1"/>
      <c r="Q7979" s="2" t="s">
        <v>40380</v>
      </c>
      <c r="R7979" s="1"/>
      <c r="S7979" s="1"/>
      <c r="T7979" s="1"/>
      <c r="U7979" s="1"/>
      <c r="V7979" s="1"/>
      <c r="W7979" s="1"/>
      <c r="X7979" s="1"/>
      <c r="Y7979" s="1"/>
      <c r="Z7979" s="1"/>
      <c r="AA7979" s="1"/>
      <c r="AB7979" s="1"/>
      <c r="AC7979" s="1"/>
      <c r="AD7979" s="1"/>
      <c r="AE7979" s="1"/>
      <c r="AF7979" s="1"/>
    </row>
    <row r="7980">
      <c r="A7980" s="1" t="s">
        <v>40381</v>
      </c>
      <c r="B7980" s="5"/>
      <c r="C7980" s="5" t="s">
        <v>463</v>
      </c>
      <c r="D7980" s="2" t="s">
        <v>102</v>
      </c>
      <c r="E7980" s="9"/>
      <c r="F7980" s="11" t="b">
        <v>0</v>
      </c>
      <c r="G7980" s="2" t="s">
        <v>40382</v>
      </c>
      <c r="H7980" s="1"/>
      <c r="I7980" s="1" t="s">
        <v>40383</v>
      </c>
      <c r="J7980" s="2" t="s">
        <v>40384</v>
      </c>
      <c r="K7980" s="2"/>
      <c r="L7980" s="1"/>
      <c r="M7980" s="1"/>
      <c r="N7980" s="1"/>
      <c r="O7980" s="1"/>
      <c r="P7980" s="1"/>
      <c r="Q7980" s="1" t="s">
        <v>40385</v>
      </c>
      <c r="R7980" s="1"/>
      <c r="S7980" s="1"/>
      <c r="T7980" s="1"/>
      <c r="U7980" s="1"/>
      <c r="V7980" s="1"/>
      <c r="W7980" s="1"/>
      <c r="X7980" s="1"/>
      <c r="Y7980" s="1"/>
      <c r="Z7980" s="1"/>
      <c r="AA7980" s="1"/>
      <c r="AB7980" s="1"/>
      <c r="AC7980" s="1"/>
      <c r="AD7980" s="1"/>
      <c r="AE7980" s="1"/>
      <c r="AF7980" s="1"/>
    </row>
    <row r="7981">
      <c r="A7981" s="2" t="s">
        <v>40386</v>
      </c>
      <c r="B7981" s="8"/>
      <c r="C7981" s="8" t="s">
        <v>428</v>
      </c>
      <c r="D7981" s="2" t="s">
        <v>102</v>
      </c>
      <c r="E7981" s="7"/>
      <c r="F7981" s="11" t="b">
        <v>0</v>
      </c>
      <c r="G7981" s="2" t="s">
        <v>40387</v>
      </c>
      <c r="H7981" s="1"/>
      <c r="I7981" s="2" t="s">
        <v>40388</v>
      </c>
      <c r="J7981" s="2" t="s">
        <v>40389</v>
      </c>
      <c r="K7981" s="1"/>
      <c r="L7981" s="1"/>
      <c r="M7981" s="1"/>
      <c r="N7981" s="1"/>
      <c r="O7981" s="1"/>
      <c r="P7981" s="2" t="s">
        <v>1674</v>
      </c>
      <c r="Q7981" s="2" t="s">
        <v>40390</v>
      </c>
      <c r="R7981" s="1"/>
      <c r="S7981" s="1"/>
      <c r="T7981" s="1"/>
      <c r="U7981" s="1"/>
      <c r="V7981" s="1"/>
      <c r="W7981" s="1"/>
      <c r="X7981" s="1"/>
      <c r="Y7981" s="1"/>
      <c r="Z7981" s="1"/>
      <c r="AA7981" s="1"/>
      <c r="AB7981" s="1"/>
      <c r="AC7981" s="1"/>
      <c r="AD7981" s="1"/>
      <c r="AE7981" s="1"/>
      <c r="AF7981" s="1"/>
    </row>
    <row r="7982">
      <c r="A7982" s="2" t="s">
        <v>40391</v>
      </c>
      <c r="B7982" s="8"/>
      <c r="C7982" s="8" t="s">
        <v>428</v>
      </c>
      <c r="D7982" s="2" t="s">
        <v>102</v>
      </c>
      <c r="E7982" s="6"/>
      <c r="F7982" s="11" t="b">
        <v>0</v>
      </c>
      <c r="G7982" s="2" t="s">
        <v>40392</v>
      </c>
      <c r="H7982" s="1"/>
      <c r="I7982" s="2" t="s">
        <v>40393</v>
      </c>
      <c r="J7982" s="2" t="s">
        <v>40394</v>
      </c>
      <c r="K7982" s="1"/>
      <c r="L7982" s="1"/>
      <c r="M7982" s="1"/>
      <c r="N7982" s="1"/>
      <c r="O7982" s="1"/>
      <c r="P7982" s="2" t="s">
        <v>443</v>
      </c>
      <c r="Q7982" s="2" t="s">
        <v>40395</v>
      </c>
      <c r="R7982" s="2" t="s">
        <v>40396</v>
      </c>
      <c r="S7982" s="1"/>
      <c r="T7982" s="1"/>
      <c r="U7982" s="1"/>
      <c r="V7982" s="1"/>
      <c r="W7982" s="1"/>
      <c r="X7982" s="1"/>
      <c r="Y7982" s="1"/>
      <c r="Z7982" s="1"/>
      <c r="AA7982" s="1"/>
      <c r="AB7982" s="1"/>
      <c r="AC7982" s="1"/>
      <c r="AD7982" s="1"/>
      <c r="AE7982" s="1"/>
      <c r="AF7982" s="1"/>
    </row>
    <row r="7983">
      <c r="A7983" s="1" t="s">
        <v>40397</v>
      </c>
      <c r="B7983" s="5"/>
      <c r="C7983" s="5" t="s">
        <v>428</v>
      </c>
      <c r="D7983" s="2" t="s">
        <v>852</v>
      </c>
      <c r="E7983" s="7"/>
      <c r="F7983" s="4" t="b">
        <v>1</v>
      </c>
      <c r="G7983" s="2" t="s">
        <v>40398</v>
      </c>
      <c r="H7983" s="1"/>
      <c r="I7983" s="2" t="s">
        <v>40399</v>
      </c>
      <c r="J7983" s="2" t="s">
        <v>40400</v>
      </c>
      <c r="K7983" s="1"/>
      <c r="L7983" s="1"/>
      <c r="M7983" s="2" t="s">
        <v>40401</v>
      </c>
      <c r="N7983" s="1"/>
      <c r="O7983" s="1"/>
      <c r="P7983" s="2" t="s">
        <v>3419</v>
      </c>
      <c r="Q7983" s="2" t="s">
        <v>40402</v>
      </c>
      <c r="R7983" s="1"/>
      <c r="S7983" s="1"/>
      <c r="T7983" s="1"/>
      <c r="U7983" s="1"/>
      <c r="V7983" s="1"/>
      <c r="W7983" s="1"/>
      <c r="X7983" s="1"/>
      <c r="Y7983" s="1"/>
      <c r="Z7983" s="1"/>
      <c r="AA7983" s="1"/>
      <c r="AB7983" s="1"/>
      <c r="AC7983" s="1"/>
      <c r="AD7983" s="1"/>
      <c r="AE7983" s="1"/>
      <c r="AF7983" s="1"/>
    </row>
    <row r="7984">
      <c r="A7984" s="1" t="s">
        <v>40401</v>
      </c>
      <c r="B7984" s="8"/>
      <c r="C7984" s="8" t="s">
        <v>463</v>
      </c>
      <c r="D7984" s="2" t="s">
        <v>852</v>
      </c>
      <c r="E7984" s="9"/>
      <c r="F7984" s="4" t="b">
        <v>1</v>
      </c>
      <c r="G7984" s="2" t="s">
        <v>40403</v>
      </c>
      <c r="H7984" s="1"/>
      <c r="I7984" s="2" t="s">
        <v>40404</v>
      </c>
      <c r="J7984" s="2" t="s">
        <v>40405</v>
      </c>
      <c r="K7984" s="1"/>
      <c r="L7984" s="1"/>
      <c r="M7984" s="2" t="s">
        <v>40397</v>
      </c>
      <c r="N7984" s="1"/>
      <c r="O7984" s="1"/>
      <c r="P7984" s="2" t="s">
        <v>3419</v>
      </c>
      <c r="Q7984" s="2" t="s">
        <v>40406</v>
      </c>
      <c r="R7984" s="1"/>
      <c r="S7984" s="1"/>
      <c r="T7984" s="1"/>
      <c r="U7984" s="1"/>
      <c r="V7984" s="1"/>
      <c r="W7984" s="1"/>
      <c r="X7984" s="1"/>
      <c r="Y7984" s="1"/>
      <c r="Z7984" s="1"/>
      <c r="AA7984" s="1"/>
      <c r="AB7984" s="1"/>
      <c r="AC7984" s="1"/>
      <c r="AD7984" s="1"/>
      <c r="AE7984" s="1"/>
      <c r="AF7984" s="1"/>
    </row>
    <row r="7985">
      <c r="A7985" s="2" t="s">
        <v>40407</v>
      </c>
      <c r="B7985" s="8"/>
      <c r="C7985" s="8" t="s">
        <v>463</v>
      </c>
      <c r="D7985" s="2" t="s">
        <v>102</v>
      </c>
      <c r="E7985" s="7"/>
      <c r="F7985" s="11" t="b">
        <v>0</v>
      </c>
      <c r="G7985" s="2" t="s">
        <v>40408</v>
      </c>
      <c r="H7985" s="1"/>
      <c r="I7985" s="2" t="s">
        <v>40409</v>
      </c>
      <c r="J7985" s="2" t="s">
        <v>40410</v>
      </c>
      <c r="K7985" s="1"/>
      <c r="L7985" s="1"/>
      <c r="M7985" s="1"/>
      <c r="N7985" s="1"/>
      <c r="O7985" s="1"/>
      <c r="P7985" s="1"/>
      <c r="Q7985" s="2" t="s">
        <v>40411</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40412</v>
      </c>
      <c r="H7986" s="1"/>
      <c r="I7986" s="2" t="s">
        <v>40413</v>
      </c>
      <c r="J7986" s="2" t="s">
        <v>40414</v>
      </c>
      <c r="K7986" s="2"/>
      <c r="L7986" s="1"/>
      <c r="M7986" s="1"/>
      <c r="N7986" s="1"/>
      <c r="O7986" s="1"/>
      <c r="P7986" s="1"/>
      <c r="Q7986" s="1" t="s">
        <v>40415</v>
      </c>
      <c r="R7986" s="1"/>
      <c r="S7986" s="1"/>
      <c r="T7986" s="1"/>
      <c r="U7986" s="1"/>
      <c r="V7986" s="1"/>
      <c r="W7986" s="1"/>
      <c r="X7986" s="1"/>
      <c r="Y7986" s="1"/>
      <c r="Z7986" s="1"/>
      <c r="AA7986" s="1"/>
      <c r="AB7986" s="1"/>
      <c r="AC7986" s="1"/>
      <c r="AD7986" s="1"/>
      <c r="AE7986" s="1"/>
      <c r="AF7986" s="1"/>
    </row>
    <row r="7987">
      <c r="A7987" s="2" t="s">
        <v>40416</v>
      </c>
      <c r="B7987" s="8"/>
      <c r="C7987" s="8" t="s">
        <v>428</v>
      </c>
      <c r="D7987" s="2" t="s">
        <v>102</v>
      </c>
      <c r="E7987" s="7"/>
      <c r="F7987" s="11" t="b">
        <v>0</v>
      </c>
      <c r="G7987" s="2" t="s">
        <v>40417</v>
      </c>
      <c r="H7987" s="2" t="s">
        <v>40418</v>
      </c>
      <c r="I7987" s="2" t="s">
        <v>40419</v>
      </c>
      <c r="J7987" s="2" t="s">
        <v>40420</v>
      </c>
      <c r="K7987" s="1"/>
      <c r="L7987" s="1"/>
      <c r="M7987" s="2" t="s">
        <v>20024</v>
      </c>
      <c r="N7987" s="1"/>
      <c r="O7987" s="1"/>
      <c r="P7987" s="1"/>
      <c r="Q7987" s="2" t="s">
        <v>40421</v>
      </c>
      <c r="R7987" s="1"/>
      <c r="S7987" s="1"/>
      <c r="T7987" s="1"/>
      <c r="U7987" s="1"/>
      <c r="V7987" s="1"/>
      <c r="W7987" s="1"/>
      <c r="X7987" s="1"/>
      <c r="Y7987" s="1"/>
      <c r="Z7987" s="1"/>
      <c r="AA7987" s="1"/>
      <c r="AB7987" s="1"/>
      <c r="AC7987" s="1"/>
      <c r="AD7987" s="1"/>
      <c r="AE7987" s="1"/>
      <c r="AF7987" s="1"/>
    </row>
    <row r="7988">
      <c r="A7988" s="1" t="s">
        <v>40422</v>
      </c>
      <c r="B7988" s="5"/>
      <c r="C7988" s="5" t="s">
        <v>428</v>
      </c>
      <c r="D7988" s="2" t="s">
        <v>102</v>
      </c>
      <c r="E7988" s="9"/>
      <c r="F7988" s="4" t="b">
        <v>1</v>
      </c>
      <c r="G7988" s="2" t="s">
        <v>40423</v>
      </c>
      <c r="H7988" s="1"/>
      <c r="I7988" s="1" t="s">
        <v>40424</v>
      </c>
      <c r="J7988" s="2" t="s">
        <v>40425</v>
      </c>
      <c r="K7988" s="2"/>
      <c r="L7988" s="1"/>
      <c r="M7988" s="1"/>
      <c r="N7988" s="1"/>
      <c r="O7988" s="1"/>
      <c r="P7988" s="2" t="s">
        <v>680</v>
      </c>
      <c r="Q7988" s="2" t="s">
        <v>40426</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40427</v>
      </c>
      <c r="H7989" s="1"/>
      <c r="I7989" s="1" t="s">
        <v>40428</v>
      </c>
      <c r="J7989" s="2" t="s">
        <v>40429</v>
      </c>
      <c r="K7989" s="2"/>
      <c r="L7989" s="1"/>
      <c r="M7989" s="1"/>
      <c r="N7989" s="1"/>
      <c r="O7989" s="1"/>
      <c r="P7989" s="1"/>
      <c r="Q7989" s="1" t="s">
        <v>40430</v>
      </c>
      <c r="R7989" s="1"/>
      <c r="S7989" s="1"/>
      <c r="T7989" s="1"/>
      <c r="U7989" s="1"/>
      <c r="V7989" s="1"/>
      <c r="W7989" s="1"/>
      <c r="X7989" s="1"/>
      <c r="Y7989" s="1"/>
      <c r="Z7989" s="1"/>
      <c r="AA7989" s="1"/>
      <c r="AB7989" s="1"/>
      <c r="AC7989" s="1"/>
      <c r="AD7989" s="1"/>
      <c r="AE7989" s="1"/>
      <c r="AF7989" s="1"/>
    </row>
    <row r="7990">
      <c r="A7990" s="1" t="s">
        <v>40431</v>
      </c>
      <c r="B7990" s="5"/>
      <c r="C7990" s="5" t="s">
        <v>428</v>
      </c>
      <c r="D7990" s="2" t="s">
        <v>102</v>
      </c>
      <c r="E7990" s="9"/>
      <c r="F7990" s="4" t="b">
        <v>1</v>
      </c>
      <c r="G7990" s="2" t="s">
        <v>40432</v>
      </c>
      <c r="H7990" s="1"/>
      <c r="I7990" s="1" t="s">
        <v>40433</v>
      </c>
      <c r="J7990" s="2" t="s">
        <v>40434</v>
      </c>
      <c r="K7990" s="2"/>
      <c r="L7990" s="1"/>
      <c r="M7990" s="1"/>
      <c r="N7990" s="1"/>
      <c r="O7990" s="1"/>
      <c r="P7990" s="2" t="s">
        <v>3287</v>
      </c>
      <c r="Q7990" s="2" t="s">
        <v>40435</v>
      </c>
      <c r="R7990" s="1"/>
      <c r="S7990" s="1"/>
      <c r="T7990" s="1"/>
      <c r="U7990" s="1"/>
      <c r="V7990" s="1"/>
      <c r="W7990" s="1"/>
      <c r="X7990" s="1"/>
      <c r="Y7990" s="1"/>
      <c r="Z7990" s="1"/>
      <c r="AA7990" s="1"/>
      <c r="AB7990" s="1"/>
      <c r="AC7990" s="1"/>
      <c r="AD7990" s="1"/>
      <c r="AE7990" s="1"/>
      <c r="AF7990" s="1"/>
    </row>
    <row r="7991">
      <c r="A7991" s="1" t="s">
        <v>40436</v>
      </c>
      <c r="B7991" s="5"/>
      <c r="C7991" s="5" t="s">
        <v>463</v>
      </c>
      <c r="D7991" s="2" t="s">
        <v>102</v>
      </c>
      <c r="E7991" s="10"/>
      <c r="F7991" s="11" t="b">
        <v>0</v>
      </c>
      <c r="G7991" s="2" t="s">
        <v>40437</v>
      </c>
      <c r="H7991" s="1"/>
      <c r="I7991" s="1" t="s">
        <v>40438</v>
      </c>
      <c r="J7991" s="1" t="s">
        <v>40439</v>
      </c>
      <c r="K7991" s="1"/>
      <c r="L7991" s="1"/>
      <c r="M7991" s="1"/>
      <c r="N7991" s="1"/>
      <c r="O7991" s="1"/>
      <c r="P7991" s="1"/>
      <c r="Q7991" s="1" t="s">
        <v>40440</v>
      </c>
      <c r="R7991" s="1"/>
      <c r="S7991" s="1"/>
      <c r="T7991" s="1"/>
      <c r="U7991" s="1"/>
      <c r="V7991" s="1"/>
      <c r="W7991" s="1"/>
      <c r="X7991" s="1"/>
      <c r="Y7991" s="1"/>
      <c r="Z7991" s="1"/>
      <c r="AA7991" s="1"/>
      <c r="AB7991" s="1"/>
      <c r="AC7991" s="1"/>
      <c r="AD7991" s="1"/>
      <c r="AE7991" s="1"/>
      <c r="AF7991" s="1"/>
    </row>
    <row r="7992">
      <c r="A7992" s="2" t="s">
        <v>40441</v>
      </c>
      <c r="B7992" s="8"/>
      <c r="C7992" s="8" t="s">
        <v>428</v>
      </c>
      <c r="D7992" s="2" t="s">
        <v>102</v>
      </c>
      <c r="E7992" s="6"/>
      <c r="F7992" s="11" t="b">
        <v>0</v>
      </c>
      <c r="G7992" s="2" t="s">
        <v>40442</v>
      </c>
      <c r="H7992" s="1"/>
      <c r="I7992" s="2" t="s">
        <v>40443</v>
      </c>
      <c r="J7992" s="2" t="s">
        <v>40444</v>
      </c>
      <c r="K7992" s="1"/>
      <c r="L7992" s="1"/>
      <c r="M7992" s="1"/>
      <c r="N7992" s="1"/>
      <c r="O7992" s="1"/>
      <c r="P7992" s="2" t="s">
        <v>756</v>
      </c>
      <c r="Q7992" s="2" t="s">
        <v>40445</v>
      </c>
      <c r="R7992" s="1"/>
      <c r="S7992" s="1"/>
      <c r="T7992" s="1"/>
      <c r="U7992" s="1"/>
      <c r="V7992" s="1"/>
      <c r="W7992" s="1"/>
      <c r="X7992" s="1"/>
      <c r="Y7992" s="1"/>
      <c r="Z7992" s="1"/>
      <c r="AA7992" s="1"/>
      <c r="AB7992" s="1"/>
      <c r="AC7992" s="1"/>
      <c r="AD7992" s="1"/>
      <c r="AE7992" s="1"/>
      <c r="AF7992" s="1"/>
    </row>
    <row r="7993">
      <c r="A7993" s="2" t="s">
        <v>40446</v>
      </c>
      <c r="B7993" s="8"/>
      <c r="C7993" s="8" t="s">
        <v>428</v>
      </c>
      <c r="D7993" s="2" t="s">
        <v>464</v>
      </c>
      <c r="E7993" s="10"/>
      <c r="F7993" s="4" t="b">
        <v>1</v>
      </c>
      <c r="G7993" s="2" t="s">
        <v>40447</v>
      </c>
      <c r="H7993" s="1"/>
      <c r="I7993" s="2" t="s">
        <v>40448</v>
      </c>
      <c r="J7993" s="2" t="s">
        <v>40449</v>
      </c>
      <c r="K7993" s="2"/>
      <c r="L7993" s="1"/>
      <c r="M7993" s="1"/>
      <c r="N7993" s="1"/>
      <c r="O7993" s="1"/>
      <c r="P7993" s="2" t="s">
        <v>3287</v>
      </c>
      <c r="Q7993" s="2" t="s">
        <v>40450</v>
      </c>
      <c r="R7993" s="1"/>
      <c r="S7993" s="1"/>
      <c r="T7993" s="1"/>
      <c r="U7993" s="1"/>
      <c r="V7993" s="1"/>
      <c r="W7993" s="1"/>
      <c r="X7993" s="1"/>
      <c r="Y7993" s="1"/>
      <c r="Z7993" s="1"/>
      <c r="AA7993" s="1"/>
      <c r="AB7993" s="1"/>
      <c r="AC7993" s="1"/>
      <c r="AD7993" s="1"/>
      <c r="AE7993" s="1"/>
      <c r="AF7993" s="1"/>
    </row>
    <row r="7994">
      <c r="A7994" s="1" t="s">
        <v>40451</v>
      </c>
      <c r="B7994" s="5"/>
      <c r="C7994" s="5" t="s">
        <v>428</v>
      </c>
      <c r="D7994" s="2" t="s">
        <v>102</v>
      </c>
      <c r="E7994" s="9"/>
      <c r="F7994" s="4" t="b">
        <v>1</v>
      </c>
      <c r="G7994" s="2" t="s">
        <v>40452</v>
      </c>
      <c r="H7994" s="1"/>
      <c r="I7994" s="1" t="s">
        <v>40453</v>
      </c>
      <c r="J7994" s="1" t="s">
        <v>40454</v>
      </c>
      <c r="K7994" s="1"/>
      <c r="L7994" s="1"/>
      <c r="M7994" s="1"/>
      <c r="N7994" s="1"/>
      <c r="O7994" s="1"/>
      <c r="P7994" s="2" t="s">
        <v>3620</v>
      </c>
      <c r="Q7994" s="2" t="s">
        <v>40455</v>
      </c>
      <c r="R7994" s="1"/>
      <c r="S7994" s="1"/>
      <c r="T7994" s="1"/>
      <c r="U7994" s="1"/>
      <c r="V7994" s="1"/>
      <c r="W7994" s="1"/>
      <c r="X7994" s="1"/>
      <c r="Y7994" s="1"/>
      <c r="Z7994" s="1"/>
      <c r="AA7994" s="1"/>
      <c r="AB7994" s="1"/>
      <c r="AC7994" s="1"/>
      <c r="AD7994" s="1"/>
      <c r="AE7994" s="1"/>
      <c r="AF7994" s="1"/>
    </row>
    <row r="7995">
      <c r="A7995" s="1" t="s">
        <v>40456</v>
      </c>
      <c r="B7995" s="5"/>
      <c r="C7995" s="5" t="s">
        <v>428</v>
      </c>
      <c r="D7995" s="2" t="s">
        <v>102</v>
      </c>
      <c r="E7995" s="10"/>
      <c r="F7995" s="4" t="b">
        <v>1</v>
      </c>
      <c r="G7995" s="2" t="s">
        <v>40457</v>
      </c>
      <c r="H7995" s="1"/>
      <c r="I7995" s="1" t="s">
        <v>40458</v>
      </c>
      <c r="J7995" s="2" t="s">
        <v>40459</v>
      </c>
      <c r="K7995" s="2"/>
      <c r="L7995" s="1"/>
      <c r="M7995" s="1"/>
      <c r="N7995" s="1"/>
      <c r="O7995" s="1"/>
      <c r="P7995" s="2" t="s">
        <v>1097</v>
      </c>
      <c r="Q7995" s="2" t="s">
        <v>40460</v>
      </c>
      <c r="R7995" s="1"/>
      <c r="S7995" s="1"/>
      <c r="T7995" s="1"/>
      <c r="U7995" s="1"/>
      <c r="V7995" s="1"/>
      <c r="W7995" s="1"/>
      <c r="X7995" s="1"/>
      <c r="Y7995" s="1"/>
      <c r="Z7995" s="1"/>
      <c r="AA7995" s="1"/>
      <c r="AB7995" s="1"/>
      <c r="AC7995" s="1"/>
      <c r="AD7995" s="1"/>
      <c r="AE7995" s="1"/>
      <c r="AF7995" s="1"/>
    </row>
    <row r="7996">
      <c r="A7996" s="2" t="s">
        <v>40461</v>
      </c>
      <c r="B7996" s="8"/>
      <c r="C7996" s="8" t="s">
        <v>428</v>
      </c>
      <c r="D7996" s="2" t="s">
        <v>539</v>
      </c>
      <c r="E7996" s="9"/>
      <c r="F7996" s="4" t="b">
        <v>1</v>
      </c>
      <c r="G7996" s="2" t="s">
        <v>40462</v>
      </c>
      <c r="H7996" s="1"/>
      <c r="I7996" s="2" t="s">
        <v>40463</v>
      </c>
      <c r="J7996" s="2" t="s">
        <v>40464</v>
      </c>
      <c r="K7996" s="2"/>
      <c r="L7996" s="1"/>
      <c r="M7996" s="1"/>
      <c r="N7996" s="1"/>
      <c r="O7996" s="1"/>
      <c r="P7996" s="2" t="s">
        <v>458</v>
      </c>
      <c r="Q7996" s="2" t="s">
        <v>40465</v>
      </c>
      <c r="R7996" s="1"/>
      <c r="S7996" s="1"/>
      <c r="T7996" s="1"/>
      <c r="U7996" s="1"/>
      <c r="V7996" s="1"/>
      <c r="W7996" s="1"/>
      <c r="X7996" s="1"/>
      <c r="Y7996" s="1"/>
      <c r="Z7996" s="1"/>
      <c r="AA7996" s="1"/>
      <c r="AB7996" s="1"/>
      <c r="AC7996" s="1"/>
      <c r="AD7996" s="1"/>
      <c r="AE7996" s="1"/>
      <c r="AF7996" s="1"/>
    </row>
    <row r="7997">
      <c r="A7997" s="1" t="s">
        <v>40466</v>
      </c>
      <c r="B7997" s="8"/>
      <c r="C7997" s="8" t="s">
        <v>474</v>
      </c>
      <c r="D7997" s="2" t="s">
        <v>475</v>
      </c>
      <c r="E7997" s="10"/>
      <c r="F7997" s="4" t="b">
        <v>1</v>
      </c>
      <c r="G7997" s="2" t="s">
        <v>40467</v>
      </c>
      <c r="H7997" s="1"/>
      <c r="I7997" s="2" t="s">
        <v>40468</v>
      </c>
      <c r="J7997" s="2" t="s">
        <v>40469</v>
      </c>
      <c r="K7997" s="2"/>
      <c r="L7997" s="1"/>
      <c r="M7997" s="1"/>
      <c r="N7997" s="1"/>
      <c r="O7997" s="1"/>
      <c r="P7997" s="1" t="s">
        <v>5759</v>
      </c>
      <c r="Q7997" s="2" t="s">
        <v>40470</v>
      </c>
      <c r="R7997" s="1"/>
      <c r="S7997" s="1"/>
      <c r="T7997" s="2" t="s">
        <v>40471</v>
      </c>
      <c r="U7997" s="1"/>
      <c r="V7997" s="1"/>
      <c r="W7997" s="1"/>
      <c r="X7997" s="1"/>
      <c r="Y7997" s="1"/>
      <c r="Z7997" s="1"/>
      <c r="AA7997" s="1"/>
      <c r="AB7997" s="1"/>
      <c r="AC7997" s="1"/>
      <c r="AD7997" s="1"/>
      <c r="AE7997" s="1"/>
      <c r="AF7997" s="1"/>
    </row>
    <row r="7998">
      <c r="A7998" s="1" t="s">
        <v>40472</v>
      </c>
      <c r="B7998" s="5"/>
      <c r="C7998" s="5" t="s">
        <v>463</v>
      </c>
      <c r="D7998" s="2" t="s">
        <v>102</v>
      </c>
      <c r="E7998" s="9"/>
      <c r="F7998" s="11" t="b">
        <v>0</v>
      </c>
      <c r="G7998" s="2" t="s">
        <v>40473</v>
      </c>
      <c r="H7998" s="1"/>
      <c r="I7998" s="1" t="s">
        <v>40474</v>
      </c>
      <c r="J7998" s="1" t="s">
        <v>40475</v>
      </c>
      <c r="K7998" s="1"/>
      <c r="L7998" s="1"/>
      <c r="M7998" s="1"/>
      <c r="N7998" s="1"/>
      <c r="O7998" s="1"/>
      <c r="P7998" s="2" t="s">
        <v>3213</v>
      </c>
      <c r="Q7998" s="1" t="s">
        <v>40476</v>
      </c>
      <c r="R7998" s="1"/>
      <c r="S7998" s="1"/>
      <c r="T7998" s="1"/>
      <c r="U7998" s="1"/>
      <c r="V7998" s="1"/>
      <c r="W7998" s="1"/>
      <c r="X7998" s="1"/>
      <c r="Y7998" s="1"/>
      <c r="Z7998" s="1"/>
      <c r="AA7998" s="1"/>
      <c r="AB7998" s="1"/>
      <c r="AC7998" s="1"/>
      <c r="AD7998" s="1"/>
      <c r="AE7998" s="1"/>
      <c r="AF7998" s="1"/>
    </row>
    <row r="7999">
      <c r="A7999" s="1" t="s">
        <v>40477</v>
      </c>
      <c r="B7999" s="5"/>
      <c r="C7999" s="5" t="s">
        <v>428</v>
      </c>
      <c r="D7999" s="2" t="s">
        <v>464</v>
      </c>
      <c r="E7999" s="10"/>
      <c r="F7999" s="4" t="b">
        <v>1</v>
      </c>
      <c r="G7999" s="2" t="s">
        <v>40478</v>
      </c>
      <c r="H7999" s="1"/>
      <c r="I7999" s="1" t="s">
        <v>40479</v>
      </c>
      <c r="J7999" s="1" t="s">
        <v>40480</v>
      </c>
      <c r="K7999" s="1"/>
      <c r="L7999" s="1"/>
      <c r="M7999" s="1"/>
      <c r="N7999" s="1"/>
      <c r="O7999" s="1"/>
      <c r="P7999" s="2" t="s">
        <v>1776</v>
      </c>
      <c r="Q7999" s="2" t="s">
        <v>40481</v>
      </c>
      <c r="R7999" s="1"/>
      <c r="S7999" s="1"/>
      <c r="T7999" s="1"/>
      <c r="U7999" s="1"/>
      <c r="V7999" s="1"/>
      <c r="W7999" s="1"/>
      <c r="X7999" s="1"/>
      <c r="Y7999" s="1"/>
      <c r="Z7999" s="1"/>
      <c r="AA7999" s="1"/>
      <c r="AB7999" s="1"/>
      <c r="AC7999" s="1"/>
      <c r="AD7999" s="1"/>
      <c r="AE7999" s="1"/>
      <c r="AF7999" s="1"/>
    </row>
    <row r="8000">
      <c r="A8000" s="1" t="s">
        <v>40482</v>
      </c>
      <c r="B8000" s="5"/>
      <c r="C8000" s="5" t="s">
        <v>463</v>
      </c>
      <c r="D8000" s="1" t="s">
        <v>523</v>
      </c>
      <c r="E8000" s="6"/>
      <c r="F8000" s="11" t="b">
        <v>0</v>
      </c>
      <c r="G8000" s="2" t="s">
        <v>40483</v>
      </c>
      <c r="H8000" s="1"/>
      <c r="I8000" s="1" t="s">
        <v>40484</v>
      </c>
      <c r="J8000" s="2" t="s">
        <v>40485</v>
      </c>
      <c r="K8000" s="2"/>
      <c r="L8000" s="1"/>
      <c r="M8000" s="1"/>
      <c r="N8000" s="1"/>
      <c r="O8000" s="1"/>
      <c r="P8000" s="1"/>
      <c r="Q8000" s="1" t="s">
        <v>40486</v>
      </c>
      <c r="R8000" s="1"/>
      <c r="S8000" s="1"/>
      <c r="T8000" s="1"/>
      <c r="U8000" s="1"/>
      <c r="V8000" s="1"/>
      <c r="W8000" s="1"/>
      <c r="X8000" s="1"/>
      <c r="Y8000" s="1"/>
      <c r="Z8000" s="1"/>
      <c r="AA8000" s="1"/>
      <c r="AB8000" s="1"/>
      <c r="AC8000" s="1"/>
      <c r="AD8000" s="1"/>
      <c r="AE8000" s="1"/>
      <c r="AF8000" s="1"/>
    </row>
    <row r="8001">
      <c r="A8001" s="2" t="s">
        <v>40487</v>
      </c>
      <c r="B8001" s="8"/>
      <c r="C8001" s="8" t="s">
        <v>463</v>
      </c>
      <c r="D8001" s="2" t="s">
        <v>523</v>
      </c>
      <c r="E8001" s="10"/>
      <c r="F8001" s="11" t="b">
        <v>0</v>
      </c>
      <c r="G8001" s="2" t="s">
        <v>40488</v>
      </c>
      <c r="H8001" s="1"/>
      <c r="I8001" s="2" t="s">
        <v>40489</v>
      </c>
      <c r="J8001" s="2" t="s">
        <v>40490</v>
      </c>
      <c r="K8001" s="2"/>
      <c r="L8001" s="1"/>
      <c r="M8001" s="1"/>
      <c r="N8001" s="1"/>
      <c r="O8001" s="1"/>
      <c r="P8001" s="1"/>
      <c r="Q8001" s="2" t="s">
        <v>40491</v>
      </c>
      <c r="R8001" s="1"/>
      <c r="S8001" s="1"/>
      <c r="T8001" s="1"/>
      <c r="U8001" s="1"/>
      <c r="V8001" s="1"/>
      <c r="W8001" s="1"/>
      <c r="X8001" s="1"/>
      <c r="Y8001" s="1"/>
      <c r="Z8001" s="1"/>
      <c r="AA8001" s="1"/>
      <c r="AB8001" s="1"/>
      <c r="AC8001" s="1"/>
      <c r="AD8001" s="1"/>
      <c r="AE8001" s="1"/>
      <c r="AF8001" s="1"/>
    </row>
    <row r="8002">
      <c r="A8002" s="1" t="s">
        <v>40492</v>
      </c>
      <c r="B8002" s="5"/>
      <c r="C8002" s="5" t="s">
        <v>428</v>
      </c>
      <c r="D8002" s="2" t="s">
        <v>102</v>
      </c>
      <c r="E8002" s="9"/>
      <c r="F8002" s="4" t="b">
        <v>1</v>
      </c>
      <c r="G8002" s="2" t="s">
        <v>40493</v>
      </c>
      <c r="H8002" s="1"/>
      <c r="I8002" s="1" t="s">
        <v>40494</v>
      </c>
      <c r="J8002" s="2" t="s">
        <v>40495</v>
      </c>
      <c r="K8002" s="1"/>
      <c r="L8002" s="1"/>
      <c r="M8002" s="1"/>
      <c r="N8002" s="1"/>
      <c r="O8002" s="1"/>
      <c r="P8002" s="1"/>
      <c r="Q8002" s="2" t="s">
        <v>40496</v>
      </c>
      <c r="R8002" s="1"/>
      <c r="S8002" s="1"/>
      <c r="T8002" s="1"/>
      <c r="U8002" s="1"/>
      <c r="V8002" s="1"/>
      <c r="W8002" s="1"/>
      <c r="X8002" s="1"/>
      <c r="Y8002" s="1"/>
      <c r="Z8002" s="1"/>
      <c r="AA8002" s="1"/>
      <c r="AB8002" s="1"/>
      <c r="AC8002" s="1"/>
      <c r="AD8002" s="1"/>
      <c r="AE8002" s="1"/>
      <c r="AF8002" s="1"/>
    </row>
    <row r="8003">
      <c r="A8003" s="2" t="s">
        <v>40497</v>
      </c>
      <c r="B8003" s="5"/>
      <c r="C8003" s="8" t="s">
        <v>463</v>
      </c>
      <c r="D8003" s="2" t="s">
        <v>523</v>
      </c>
      <c r="E8003" s="7"/>
      <c r="F8003" s="11" t="b">
        <v>0</v>
      </c>
      <c r="G8003" s="2" t="s">
        <v>40498</v>
      </c>
      <c r="H8003" s="1"/>
      <c r="I8003" s="2" t="s">
        <v>5387</v>
      </c>
      <c r="J8003" s="2" t="s">
        <v>40499</v>
      </c>
      <c r="K8003" s="1"/>
      <c r="L8003" s="1"/>
      <c r="M8003" s="1"/>
      <c r="N8003" s="1"/>
      <c r="O8003" s="1"/>
      <c r="P8003" s="1"/>
      <c r="Q8003" s="2" t="s">
        <v>40500</v>
      </c>
      <c r="R8003" s="1"/>
      <c r="S8003" s="1"/>
      <c r="T8003" s="1"/>
      <c r="U8003" s="1"/>
      <c r="V8003" s="1"/>
      <c r="W8003" s="1"/>
      <c r="X8003" s="1"/>
      <c r="Y8003" s="1"/>
      <c r="Z8003" s="1"/>
      <c r="AA8003" s="1"/>
      <c r="AB8003" s="1"/>
      <c r="AC8003" s="1"/>
      <c r="AD8003" s="1"/>
      <c r="AE8003" s="1"/>
      <c r="AF8003" s="1"/>
    </row>
    <row r="8004">
      <c r="A8004" s="2" t="s">
        <v>40501</v>
      </c>
      <c r="B8004" s="5"/>
      <c r="C8004" s="8" t="s">
        <v>463</v>
      </c>
      <c r="D8004" s="2" t="s">
        <v>523</v>
      </c>
      <c r="E8004" s="6"/>
      <c r="F8004" s="11" t="b">
        <v>0</v>
      </c>
      <c r="G8004" s="2" t="s">
        <v>40502</v>
      </c>
      <c r="H8004" s="1"/>
      <c r="I8004" s="2" t="s">
        <v>6108</v>
      </c>
      <c r="J8004" s="2" t="s">
        <v>40503</v>
      </c>
      <c r="K8004" s="1"/>
      <c r="L8004" s="1"/>
      <c r="M8004" s="1"/>
      <c r="N8004" s="1"/>
      <c r="O8004" s="1"/>
      <c r="P8004" s="1"/>
      <c r="Q8004" s="2" t="s">
        <v>40504</v>
      </c>
      <c r="R8004" s="1"/>
      <c r="S8004" s="1"/>
      <c r="T8004" s="1"/>
      <c r="U8004" s="1"/>
      <c r="V8004" s="1"/>
      <c r="W8004" s="1"/>
      <c r="X8004" s="1"/>
      <c r="Y8004" s="1"/>
      <c r="Z8004" s="1"/>
      <c r="AA8004" s="1"/>
      <c r="AB8004" s="1"/>
      <c r="AC8004" s="1"/>
      <c r="AD8004" s="1"/>
      <c r="AE8004" s="1"/>
      <c r="AF8004" s="1"/>
    </row>
    <row r="8005">
      <c r="A8005" s="1" t="s">
        <v>40505</v>
      </c>
      <c r="B8005" s="8"/>
      <c r="C8005" s="8" t="s">
        <v>428</v>
      </c>
      <c r="D8005" s="2" t="s">
        <v>102</v>
      </c>
      <c r="E8005" s="10"/>
      <c r="F8005" s="4" t="b">
        <v>1</v>
      </c>
      <c r="G8005" s="2" t="s">
        <v>40506</v>
      </c>
      <c r="H8005" s="1"/>
      <c r="I8005" s="1" t="s">
        <v>40507</v>
      </c>
      <c r="J8005" s="1" t="s">
        <v>40508</v>
      </c>
      <c r="K8005" s="1"/>
      <c r="L8005" s="1"/>
      <c r="M8005" s="1"/>
      <c r="N8005" s="1"/>
      <c r="O8005" s="1"/>
      <c r="P8005" s="2" t="s">
        <v>451</v>
      </c>
      <c r="Q8005" s="2" t="s">
        <v>40509</v>
      </c>
      <c r="R8005" s="1"/>
      <c r="S8005" s="1"/>
      <c r="T8005" s="1"/>
      <c r="U8005" s="1"/>
      <c r="V8005" s="1"/>
      <c r="W8005" s="1"/>
      <c r="X8005" s="1"/>
      <c r="Y8005" s="1"/>
      <c r="Z8005" s="1"/>
      <c r="AA8005" s="1"/>
      <c r="AB8005" s="1"/>
      <c r="AC8005" s="1"/>
      <c r="AD8005" s="1"/>
      <c r="AE8005" s="1"/>
      <c r="AF8005" s="1"/>
    </row>
    <row r="8006">
      <c r="A8006" s="2" t="s">
        <v>40510</v>
      </c>
      <c r="B8006" s="8"/>
      <c r="C8006" s="8" t="s">
        <v>428</v>
      </c>
      <c r="D8006" s="2" t="s">
        <v>464</v>
      </c>
      <c r="E8006" s="9"/>
      <c r="F8006" s="4" t="b">
        <v>1</v>
      </c>
      <c r="G8006" s="2" t="s">
        <v>40511</v>
      </c>
      <c r="H8006" s="1"/>
      <c r="I8006" s="2" t="s">
        <v>40512</v>
      </c>
      <c r="J8006" s="2" t="s">
        <v>40513</v>
      </c>
      <c r="K8006" s="2"/>
      <c r="L8006" s="1"/>
      <c r="M8006" s="1"/>
      <c r="N8006" s="1"/>
      <c r="O8006" s="1"/>
      <c r="P8006" s="1"/>
      <c r="Q8006" s="2" t="s">
        <v>40514</v>
      </c>
      <c r="R8006" s="1"/>
      <c r="S8006" s="1"/>
      <c r="T8006" s="1"/>
      <c r="U8006" s="1"/>
      <c r="V8006" s="1"/>
      <c r="W8006" s="1"/>
      <c r="X8006" s="1"/>
      <c r="Y8006" s="1"/>
      <c r="Z8006" s="1"/>
      <c r="AA8006" s="1"/>
      <c r="AB8006" s="1"/>
      <c r="AC8006" s="1"/>
      <c r="AD8006" s="1"/>
      <c r="AE8006" s="1"/>
      <c r="AF8006" s="1"/>
    </row>
    <row r="8007">
      <c r="A8007" s="1" t="s">
        <v>40515</v>
      </c>
      <c r="B8007" s="5"/>
      <c r="C8007" s="5" t="s">
        <v>428</v>
      </c>
      <c r="D8007" s="2" t="s">
        <v>5245</v>
      </c>
      <c r="E8007" s="10"/>
      <c r="F8007" s="4" t="b">
        <v>1</v>
      </c>
      <c r="G8007" s="2" t="s">
        <v>40516</v>
      </c>
      <c r="H8007" s="1"/>
      <c r="I8007" s="1" t="s">
        <v>40517</v>
      </c>
      <c r="J8007" s="1" t="s">
        <v>40518</v>
      </c>
      <c r="K8007" s="1"/>
      <c r="L8007" s="1"/>
      <c r="M8007" s="1"/>
      <c r="N8007" s="1"/>
      <c r="O8007" s="1"/>
      <c r="P8007" s="2" t="s">
        <v>434</v>
      </c>
      <c r="Q8007" s="2" t="s">
        <v>40519</v>
      </c>
      <c r="R8007" s="1"/>
      <c r="S8007" s="1"/>
      <c r="T8007" s="1"/>
      <c r="U8007" s="1"/>
      <c r="V8007" s="1"/>
      <c r="W8007" s="1"/>
      <c r="X8007" s="1"/>
      <c r="Y8007" s="1"/>
      <c r="Z8007" s="1"/>
      <c r="AA8007" s="1"/>
      <c r="AB8007" s="1"/>
      <c r="AC8007" s="1"/>
      <c r="AD8007" s="1"/>
      <c r="AE8007" s="1"/>
      <c r="AF8007" s="1"/>
    </row>
    <row r="8008">
      <c r="A8008" s="1" t="s">
        <v>40520</v>
      </c>
      <c r="B8008" s="5"/>
      <c r="C8008" s="5" t="s">
        <v>463</v>
      </c>
      <c r="D8008" s="1" t="s">
        <v>523</v>
      </c>
      <c r="E8008" s="6"/>
      <c r="F8008" s="11" t="b">
        <v>0</v>
      </c>
      <c r="G8008" s="2" t="s">
        <v>40521</v>
      </c>
      <c r="H8008" s="1"/>
      <c r="I8008" s="1" t="s">
        <v>40522</v>
      </c>
      <c r="J8008" s="2" t="s">
        <v>40523</v>
      </c>
      <c r="K8008" s="2"/>
      <c r="L8008" s="1"/>
      <c r="M8008" s="1"/>
      <c r="N8008" s="1"/>
      <c r="O8008" s="1"/>
      <c r="P8008" s="1"/>
      <c r="Q8008" s="1" t="s">
        <v>40524</v>
      </c>
      <c r="R8008" s="1"/>
      <c r="S8008" s="1"/>
      <c r="T8008" s="1"/>
      <c r="U8008" s="1"/>
      <c r="V8008" s="1"/>
      <c r="W8008" s="1"/>
      <c r="X8008" s="1"/>
      <c r="Y8008" s="1"/>
      <c r="Z8008" s="1"/>
      <c r="AA8008" s="1"/>
      <c r="AB8008" s="1"/>
      <c r="AC8008" s="1"/>
      <c r="AD8008" s="1"/>
      <c r="AE8008" s="1"/>
      <c r="AF8008" s="1"/>
    </row>
    <row r="8009">
      <c r="A8009" s="1" t="s">
        <v>40525</v>
      </c>
      <c r="B8009" s="5"/>
      <c r="C8009" s="5" t="s">
        <v>428</v>
      </c>
      <c r="D8009" s="2" t="s">
        <v>102</v>
      </c>
      <c r="E8009" s="10"/>
      <c r="F8009" s="4" t="b">
        <v>1</v>
      </c>
      <c r="G8009" s="2" t="s">
        <v>40526</v>
      </c>
      <c r="H8009" s="1"/>
      <c r="I8009" s="1" t="s">
        <v>40527</v>
      </c>
      <c r="J8009" s="1" t="s">
        <v>40528</v>
      </c>
      <c r="K8009" s="1"/>
      <c r="L8009" s="1"/>
      <c r="M8009" s="1"/>
      <c r="N8009" s="1"/>
      <c r="O8009" s="1"/>
      <c r="P8009" s="1"/>
      <c r="Q8009" s="2" t="s">
        <v>40529</v>
      </c>
      <c r="R8009" s="1"/>
      <c r="S8009" s="1"/>
      <c r="T8009" s="1"/>
      <c r="U8009" s="1"/>
      <c r="V8009" s="1"/>
      <c r="W8009" s="1"/>
      <c r="X8009" s="1"/>
      <c r="Y8009" s="1"/>
      <c r="Z8009" s="1"/>
      <c r="AA8009" s="1"/>
      <c r="AB8009" s="1"/>
      <c r="AC8009" s="1"/>
      <c r="AD8009" s="1"/>
      <c r="AE8009" s="1"/>
      <c r="AF8009" s="1"/>
    </row>
    <row r="8010">
      <c r="A8010" s="1" t="s">
        <v>40530</v>
      </c>
      <c r="B8010" s="5"/>
      <c r="C8010" s="5" t="s">
        <v>428</v>
      </c>
      <c r="D8010" s="2" t="s">
        <v>102</v>
      </c>
      <c r="E8010" s="9"/>
      <c r="F8010" s="4" t="b">
        <v>1</v>
      </c>
      <c r="G8010" s="2" t="s">
        <v>40531</v>
      </c>
      <c r="H8010" s="1"/>
      <c r="I8010" s="1" t="s">
        <v>40532</v>
      </c>
      <c r="J8010" s="2" t="s">
        <v>40533</v>
      </c>
      <c r="K8010" s="2"/>
      <c r="L8010" s="1"/>
      <c r="M8010" s="1"/>
      <c r="N8010" s="1"/>
      <c r="O8010" s="1"/>
      <c r="P8010" s="2" t="s">
        <v>1905</v>
      </c>
      <c r="Q8010" s="2" t="s">
        <v>40534</v>
      </c>
      <c r="R8010" s="1"/>
      <c r="S8010" s="1"/>
      <c r="T8010" s="1"/>
      <c r="U8010" s="1"/>
      <c r="V8010" s="1"/>
      <c r="W8010" s="1"/>
      <c r="X8010" s="1"/>
      <c r="Y8010" s="1"/>
      <c r="Z8010" s="1"/>
      <c r="AA8010" s="1"/>
      <c r="AB8010" s="1"/>
      <c r="AC8010" s="1"/>
      <c r="AD8010" s="1"/>
      <c r="AE8010" s="1"/>
      <c r="AF8010" s="1"/>
    </row>
    <row r="8011">
      <c r="A8011" s="2" t="s">
        <v>40535</v>
      </c>
      <c r="B8011" s="8"/>
      <c r="C8011" s="8" t="s">
        <v>428</v>
      </c>
      <c r="D8011" s="2" t="s">
        <v>102</v>
      </c>
      <c r="E8011" s="10"/>
      <c r="F8011" s="11" t="b">
        <v>0</v>
      </c>
      <c r="G8011" s="2" t="s">
        <v>40536</v>
      </c>
      <c r="H8011" s="1"/>
      <c r="I8011" s="2" t="s">
        <v>40537</v>
      </c>
      <c r="J8011" s="2" t="s">
        <v>40538</v>
      </c>
      <c r="K8011" s="2"/>
      <c r="L8011" s="1"/>
      <c r="M8011" s="1"/>
      <c r="N8011" s="1"/>
      <c r="O8011" s="1"/>
      <c r="P8011" s="2" t="s">
        <v>1420</v>
      </c>
      <c r="Q8011" s="2" t="s">
        <v>40539</v>
      </c>
      <c r="R8011" s="1"/>
      <c r="S8011" s="1"/>
      <c r="T8011" s="1"/>
      <c r="U8011" s="1"/>
      <c r="V8011" s="1"/>
      <c r="W8011" s="1"/>
      <c r="X8011" s="1"/>
      <c r="Y8011" s="1"/>
      <c r="Z8011" s="1"/>
      <c r="AA8011" s="1"/>
      <c r="AB8011" s="1"/>
      <c r="AC8011" s="1"/>
      <c r="AD8011" s="1"/>
      <c r="AE8011" s="1"/>
      <c r="AF8011" s="1"/>
    </row>
    <row r="8012">
      <c r="A8012" s="2" t="s">
        <v>40540</v>
      </c>
      <c r="B8012" s="8"/>
      <c r="C8012" s="8" t="s">
        <v>474</v>
      </c>
      <c r="D8012" s="2" t="s">
        <v>475</v>
      </c>
      <c r="E8012" s="6"/>
      <c r="F8012" s="11" t="b">
        <v>0</v>
      </c>
      <c r="G8012" s="2" t="s">
        <v>40541</v>
      </c>
      <c r="H8012" s="1"/>
      <c r="I8012" s="2" t="s">
        <v>40542</v>
      </c>
      <c r="J8012" s="2" t="s">
        <v>40543</v>
      </c>
      <c r="K8012" s="1"/>
      <c r="L8012" s="1"/>
      <c r="M8012" s="1"/>
      <c r="N8012" s="1"/>
      <c r="O8012" s="1"/>
      <c r="P8012" s="2" t="s">
        <v>477</v>
      </c>
      <c r="Q8012" s="2" t="s">
        <v>40544</v>
      </c>
      <c r="R8012" s="1"/>
      <c r="S8012" s="1"/>
      <c r="T8012" s="2" t="s">
        <v>40545</v>
      </c>
      <c r="U8012" s="1"/>
      <c r="V8012" s="1"/>
      <c r="W8012" s="1"/>
      <c r="X8012" s="1"/>
      <c r="Y8012" s="1"/>
      <c r="Z8012" s="1"/>
      <c r="AA8012" s="1"/>
      <c r="AB8012" s="1"/>
      <c r="AC8012" s="1"/>
      <c r="AD8012" s="1"/>
      <c r="AE8012" s="1"/>
      <c r="AF8012" s="1"/>
    </row>
    <row r="8013">
      <c r="A8013" s="1" t="s">
        <v>40546</v>
      </c>
      <c r="B8013" s="5"/>
      <c r="C8013" s="5" t="s">
        <v>428</v>
      </c>
      <c r="D8013" s="2" t="s">
        <v>102</v>
      </c>
      <c r="E8013" s="10"/>
      <c r="F8013" s="4" t="b">
        <v>1</v>
      </c>
      <c r="G8013" s="2" t="s">
        <v>40547</v>
      </c>
      <c r="H8013" s="1"/>
      <c r="I8013" s="1" t="s">
        <v>40548</v>
      </c>
      <c r="J8013" s="2" t="s">
        <v>40549</v>
      </c>
      <c r="K8013" s="1"/>
      <c r="L8013" s="1"/>
      <c r="M8013" s="1"/>
      <c r="N8013" s="1"/>
      <c r="O8013" s="1"/>
      <c r="P8013" s="1"/>
      <c r="Q8013" s="2" t="s">
        <v>40550</v>
      </c>
      <c r="R8013" s="1"/>
      <c r="S8013" s="1"/>
      <c r="T8013" s="1"/>
      <c r="U8013" s="1"/>
      <c r="V8013" s="1"/>
      <c r="W8013" s="1"/>
      <c r="X8013" s="1"/>
      <c r="Y8013" s="1"/>
      <c r="Z8013" s="1"/>
      <c r="AA8013" s="1"/>
      <c r="AB8013" s="1"/>
      <c r="AC8013" s="1"/>
      <c r="AD8013" s="1"/>
      <c r="AE8013" s="1"/>
      <c r="AF8013" s="1"/>
    </row>
    <row r="8014">
      <c r="A8014" s="1" t="s">
        <v>40551</v>
      </c>
      <c r="B8014" s="5"/>
      <c r="C8014" s="5" t="s">
        <v>463</v>
      </c>
      <c r="D8014" s="1" t="s">
        <v>523</v>
      </c>
      <c r="E8014" s="6"/>
      <c r="F8014" s="11" t="b">
        <v>0</v>
      </c>
      <c r="G8014" s="2" t="s">
        <v>40552</v>
      </c>
      <c r="H8014" s="1"/>
      <c r="I8014" s="1" t="s">
        <v>40553</v>
      </c>
      <c r="J8014" s="2" t="s">
        <v>40554</v>
      </c>
      <c r="K8014" s="2"/>
      <c r="L8014" s="1"/>
      <c r="M8014" s="1"/>
      <c r="N8014" s="1"/>
      <c r="O8014" s="1"/>
      <c r="P8014" s="1"/>
      <c r="Q8014" s="1" t="s">
        <v>40555</v>
      </c>
      <c r="R8014" s="1"/>
      <c r="S8014" s="1"/>
      <c r="T8014" s="1"/>
      <c r="U8014" s="1"/>
      <c r="V8014" s="1"/>
      <c r="W8014" s="1"/>
      <c r="X8014" s="1"/>
      <c r="Y8014" s="1"/>
      <c r="Z8014" s="1"/>
      <c r="AA8014" s="1"/>
      <c r="AB8014" s="1"/>
      <c r="AC8014" s="1"/>
      <c r="AD8014" s="1"/>
      <c r="AE8014" s="1"/>
      <c r="AF8014" s="1"/>
    </row>
    <row r="8015">
      <c r="A8015" s="1" t="s">
        <v>40556</v>
      </c>
      <c r="B8015" s="5"/>
      <c r="C8015" s="5" t="s">
        <v>463</v>
      </c>
      <c r="D8015" s="1" t="s">
        <v>523</v>
      </c>
      <c r="E8015" s="7"/>
      <c r="F8015" s="11" t="b">
        <v>0</v>
      </c>
      <c r="G8015" s="2" t="s">
        <v>40557</v>
      </c>
      <c r="H8015" s="1"/>
      <c r="I8015" s="1" t="s">
        <v>40558</v>
      </c>
      <c r="J8015" s="2" t="s">
        <v>40559</v>
      </c>
      <c r="K8015" s="2"/>
      <c r="L8015" s="1"/>
      <c r="M8015" s="1"/>
      <c r="N8015" s="1"/>
      <c r="O8015" s="1"/>
      <c r="P8015" s="1"/>
      <c r="Q8015" s="1" t="s">
        <v>40560</v>
      </c>
      <c r="R8015" s="1"/>
      <c r="S8015" s="1"/>
      <c r="T8015" s="1"/>
      <c r="U8015" s="1"/>
      <c r="V8015" s="1"/>
      <c r="W8015" s="1"/>
      <c r="X8015" s="1"/>
      <c r="Y8015" s="1"/>
      <c r="Z8015" s="1"/>
      <c r="AA8015" s="1"/>
      <c r="AB8015" s="1"/>
      <c r="AC8015" s="1"/>
      <c r="AD8015" s="1"/>
      <c r="AE8015" s="1"/>
      <c r="AF8015" s="1"/>
    </row>
    <row r="8016">
      <c r="A8016" s="1" t="s">
        <v>40561</v>
      </c>
      <c r="B8016" s="8"/>
      <c r="C8016" s="8" t="s">
        <v>474</v>
      </c>
      <c r="D8016" s="2" t="s">
        <v>475</v>
      </c>
      <c r="E8016" s="9"/>
      <c r="F8016" s="4" t="b">
        <v>1</v>
      </c>
      <c r="G8016" s="2" t="s">
        <v>40562</v>
      </c>
      <c r="H8016" s="1"/>
      <c r="I8016" s="1" t="s">
        <v>40563</v>
      </c>
      <c r="J8016" s="2" t="s">
        <v>40564</v>
      </c>
      <c r="K8016" s="2"/>
      <c r="L8016" s="1"/>
      <c r="M8016" s="1"/>
      <c r="N8016" s="1"/>
      <c r="O8016" s="1"/>
      <c r="P8016" s="2" t="s">
        <v>27517</v>
      </c>
      <c r="Q8016" s="2" t="s">
        <v>40565</v>
      </c>
      <c r="R8016" s="1"/>
      <c r="S8016" s="1"/>
      <c r="T8016" s="2" t="s">
        <v>40566</v>
      </c>
      <c r="U8016" s="1"/>
      <c r="V8016" s="1"/>
      <c r="W8016" s="1"/>
      <c r="X8016" s="1"/>
      <c r="Y8016" s="1"/>
      <c r="Z8016" s="1"/>
      <c r="AA8016" s="1"/>
      <c r="AB8016" s="1"/>
      <c r="AC8016" s="1"/>
      <c r="AD8016" s="1"/>
      <c r="AE8016" s="1"/>
      <c r="AF8016" s="1"/>
    </row>
    <row r="8017">
      <c r="A8017" s="1" t="s">
        <v>40567</v>
      </c>
      <c r="B8017" s="5"/>
      <c r="C8017" s="5" t="s">
        <v>428</v>
      </c>
      <c r="D8017" s="2" t="s">
        <v>102</v>
      </c>
      <c r="E8017" s="10"/>
      <c r="F8017" s="4" t="b">
        <v>1</v>
      </c>
      <c r="G8017" s="2" t="s">
        <v>40568</v>
      </c>
      <c r="H8017" s="1"/>
      <c r="I8017" s="1" t="s">
        <v>40569</v>
      </c>
      <c r="J8017" s="2" t="s">
        <v>40570</v>
      </c>
      <c r="K8017" s="1"/>
      <c r="L8017" s="1"/>
      <c r="M8017" s="1"/>
      <c r="N8017" s="1"/>
      <c r="O8017" s="1"/>
      <c r="P8017" s="1"/>
      <c r="Q8017" s="2" t="s">
        <v>40571</v>
      </c>
      <c r="R8017" s="1"/>
      <c r="S8017" s="1"/>
      <c r="T8017" s="1"/>
      <c r="U8017" s="1"/>
      <c r="V8017" s="1"/>
      <c r="W8017" s="1"/>
      <c r="X8017" s="1"/>
      <c r="Y8017" s="1"/>
      <c r="Z8017" s="1"/>
      <c r="AA8017" s="1"/>
      <c r="AB8017" s="1"/>
      <c r="AC8017" s="1"/>
      <c r="AD8017" s="1"/>
      <c r="AE8017" s="1"/>
      <c r="AF8017" s="1"/>
    </row>
    <row r="8018">
      <c r="A8018" s="1" t="s">
        <v>40572</v>
      </c>
      <c r="B8018" s="5"/>
      <c r="C8018" s="5" t="s">
        <v>463</v>
      </c>
      <c r="D8018" s="2" t="s">
        <v>102</v>
      </c>
      <c r="E8018" s="9"/>
      <c r="F8018" s="11" t="b">
        <v>0</v>
      </c>
      <c r="G8018" s="2" t="s">
        <v>40573</v>
      </c>
      <c r="H8018" s="1"/>
      <c r="I8018" s="1" t="s">
        <v>40574</v>
      </c>
      <c r="J8018" s="2" t="s">
        <v>40575</v>
      </c>
      <c r="K8018" s="2"/>
      <c r="L8018" s="1"/>
      <c r="M8018" s="1"/>
      <c r="N8018" s="1"/>
      <c r="O8018" s="1"/>
      <c r="P8018" s="2" t="s">
        <v>3961</v>
      </c>
      <c r="Q8018" s="1" t="s">
        <v>40576</v>
      </c>
      <c r="R8018" s="1"/>
      <c r="S8018" s="1"/>
      <c r="T8018" s="1"/>
      <c r="U8018" s="1"/>
      <c r="V8018" s="1"/>
      <c r="W8018" s="1"/>
      <c r="X8018" s="1"/>
      <c r="Y8018" s="1"/>
      <c r="Z8018" s="1"/>
      <c r="AA8018" s="1"/>
      <c r="AB8018" s="1"/>
      <c r="AC8018" s="1"/>
      <c r="AD8018" s="1"/>
      <c r="AE8018" s="1"/>
      <c r="AF8018" s="1"/>
    </row>
    <row r="8019">
      <c r="A8019" s="2" t="s">
        <v>40577</v>
      </c>
      <c r="B8019" s="8"/>
      <c r="C8019" s="8" t="s">
        <v>463</v>
      </c>
      <c r="D8019" s="2" t="s">
        <v>102</v>
      </c>
      <c r="E8019" s="7"/>
      <c r="F8019" s="11" t="b">
        <v>0</v>
      </c>
      <c r="G8019" s="2" t="s">
        <v>40578</v>
      </c>
      <c r="H8019" s="1"/>
      <c r="I8019" s="2" t="s">
        <v>40579</v>
      </c>
      <c r="J8019" s="2" t="s">
        <v>40580</v>
      </c>
      <c r="K8019" s="1"/>
      <c r="L8019" s="1"/>
      <c r="M8019" s="1"/>
      <c r="N8019" s="1"/>
      <c r="O8019" s="1"/>
      <c r="P8019" s="1"/>
      <c r="Q8019" s="2" t="s">
        <v>40581</v>
      </c>
      <c r="R8019" s="1"/>
      <c r="S8019" s="1"/>
      <c r="T8019" s="1"/>
      <c r="U8019" s="1"/>
      <c r="V8019" s="1"/>
      <c r="W8019" s="1"/>
      <c r="X8019" s="1"/>
      <c r="Y8019" s="1"/>
      <c r="Z8019" s="1"/>
      <c r="AA8019" s="1"/>
      <c r="AB8019" s="1"/>
      <c r="AC8019" s="1"/>
      <c r="AD8019" s="1"/>
      <c r="AE8019" s="1"/>
      <c r="AF8019" s="1"/>
    </row>
    <row r="8020">
      <c r="A8020" s="1" t="s">
        <v>40582</v>
      </c>
      <c r="B8020" s="5"/>
      <c r="C8020" s="5" t="s">
        <v>463</v>
      </c>
      <c r="D8020" s="1" t="s">
        <v>523</v>
      </c>
      <c r="E8020" s="6"/>
      <c r="F8020" s="11" t="b">
        <v>0</v>
      </c>
      <c r="G8020" s="2" t="s">
        <v>40583</v>
      </c>
      <c r="H8020" s="1"/>
      <c r="I8020" s="1" t="s">
        <v>40584</v>
      </c>
      <c r="J8020" s="2" t="s">
        <v>40585</v>
      </c>
      <c r="K8020" s="2"/>
      <c r="L8020" s="1"/>
      <c r="M8020" s="1"/>
      <c r="N8020" s="1"/>
      <c r="O8020" s="1"/>
      <c r="P8020" s="1"/>
      <c r="Q8020" s="1" t="s">
        <v>40586</v>
      </c>
      <c r="R8020" s="1"/>
      <c r="S8020" s="1"/>
      <c r="T8020" s="1"/>
      <c r="U8020" s="1"/>
      <c r="V8020" s="1"/>
      <c r="W8020" s="1"/>
      <c r="X8020" s="1"/>
      <c r="Y8020" s="1"/>
      <c r="Z8020" s="1"/>
      <c r="AA8020" s="1"/>
      <c r="AB8020" s="1"/>
      <c r="AC8020" s="1"/>
      <c r="AD8020" s="1"/>
      <c r="AE8020" s="1"/>
      <c r="AF8020" s="1"/>
    </row>
    <row r="8021">
      <c r="A8021" s="2" t="s">
        <v>40587</v>
      </c>
      <c r="B8021" s="8"/>
      <c r="C8021" s="8" t="s">
        <v>474</v>
      </c>
      <c r="D8021" s="2" t="s">
        <v>475</v>
      </c>
      <c r="E8021" s="7"/>
      <c r="F8021" s="11" t="b">
        <v>0</v>
      </c>
      <c r="G8021" s="2" t="s">
        <v>40588</v>
      </c>
      <c r="H8021" s="1"/>
      <c r="I8021" s="2" t="s">
        <v>40589</v>
      </c>
      <c r="J8021" s="2" t="s">
        <v>40590</v>
      </c>
      <c r="K8021" s="1"/>
      <c r="L8021" s="1"/>
      <c r="M8021" s="1"/>
      <c r="N8021" s="1"/>
      <c r="O8021" s="1"/>
      <c r="P8021" s="2" t="s">
        <v>477</v>
      </c>
      <c r="Q8021" s="2" t="s">
        <v>40591</v>
      </c>
      <c r="R8021" s="1"/>
      <c r="S8021" s="1"/>
      <c r="T8021" s="2" t="s">
        <v>40592</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40593</v>
      </c>
      <c r="H8022" s="1"/>
      <c r="I8022" s="1" t="s">
        <v>40594</v>
      </c>
      <c r="J8022" s="2" t="s">
        <v>40595</v>
      </c>
      <c r="K8022" s="2"/>
      <c r="L8022" s="1"/>
      <c r="M8022" s="1"/>
      <c r="N8022" s="2" t="s">
        <v>24031</v>
      </c>
      <c r="O8022" s="1"/>
      <c r="P8022" s="1"/>
      <c r="Q8022" s="1" t="s">
        <v>40596</v>
      </c>
      <c r="R8022" s="1"/>
      <c r="S8022" s="1"/>
      <c r="T8022" s="1"/>
      <c r="U8022" s="1"/>
      <c r="V8022" s="1"/>
      <c r="W8022" s="1"/>
      <c r="X8022" s="1"/>
      <c r="Y8022" s="1"/>
      <c r="Z8022" s="1"/>
      <c r="AA8022" s="1"/>
      <c r="AB8022" s="1"/>
      <c r="AC8022" s="1"/>
      <c r="AD8022" s="1"/>
      <c r="AE8022" s="1"/>
      <c r="AF8022" s="1"/>
    </row>
    <row r="8023">
      <c r="A8023" s="2" t="s">
        <v>40597</v>
      </c>
      <c r="B8023" s="8"/>
      <c r="C8023" s="8" t="s">
        <v>428</v>
      </c>
      <c r="D8023" s="2" t="s">
        <v>102</v>
      </c>
      <c r="E8023" s="10"/>
      <c r="F8023" s="4" t="b">
        <v>1</v>
      </c>
      <c r="G8023" s="2" t="s">
        <v>40598</v>
      </c>
      <c r="H8023" s="1"/>
      <c r="I8023" s="2" t="s">
        <v>40599</v>
      </c>
      <c r="J8023" s="2" t="s">
        <v>40600</v>
      </c>
      <c r="K8023" s="2"/>
      <c r="L8023" s="1"/>
      <c r="M8023" s="1"/>
      <c r="N8023" s="1"/>
      <c r="O8023" s="1"/>
      <c r="P8023" s="2" t="s">
        <v>6447</v>
      </c>
      <c r="Q8023" s="2" t="s">
        <v>40601</v>
      </c>
      <c r="R8023" s="1"/>
      <c r="S8023" s="1"/>
      <c r="T8023" s="2" t="s">
        <v>40602</v>
      </c>
      <c r="U8023" s="1"/>
      <c r="V8023" s="1"/>
      <c r="W8023" s="1"/>
      <c r="X8023" s="1"/>
      <c r="Y8023" s="1"/>
      <c r="Z8023" s="1"/>
      <c r="AA8023" s="1"/>
      <c r="AB8023" s="1"/>
      <c r="AC8023" s="1"/>
      <c r="AD8023" s="1"/>
      <c r="AE8023" s="1"/>
      <c r="AF8023" s="1"/>
    </row>
    <row r="8024">
      <c r="A8024" s="2" t="s">
        <v>40603</v>
      </c>
      <c r="B8024" s="8"/>
      <c r="C8024" s="8" t="s">
        <v>428</v>
      </c>
      <c r="D8024" s="2" t="s">
        <v>464</v>
      </c>
      <c r="E8024" s="9"/>
      <c r="F8024" s="4" t="b">
        <v>1</v>
      </c>
      <c r="G8024" s="2" t="s">
        <v>40604</v>
      </c>
      <c r="H8024" s="1"/>
      <c r="I8024" s="2" t="s">
        <v>40605</v>
      </c>
      <c r="J8024" s="2" t="s">
        <v>40606</v>
      </c>
      <c r="K8024" s="2"/>
      <c r="L8024" s="1"/>
      <c r="M8024" s="1"/>
      <c r="N8024" s="1"/>
      <c r="O8024" s="1"/>
      <c r="P8024" s="1"/>
      <c r="Q8024" s="2" t="s">
        <v>40607</v>
      </c>
      <c r="R8024" s="1"/>
      <c r="S8024" s="1"/>
      <c r="T8024" s="1"/>
      <c r="U8024" s="1"/>
      <c r="V8024" s="1"/>
      <c r="W8024" s="1"/>
      <c r="X8024" s="1"/>
      <c r="Y8024" s="1"/>
      <c r="Z8024" s="1"/>
      <c r="AA8024" s="1"/>
      <c r="AB8024" s="1"/>
      <c r="AC8024" s="1"/>
      <c r="AD8024" s="1"/>
      <c r="AE8024" s="1"/>
      <c r="AF8024" s="1"/>
    </row>
    <row r="8025">
      <c r="A8025" s="1" t="s">
        <v>40608</v>
      </c>
      <c r="B8025" s="5"/>
      <c r="C8025" s="5" t="s">
        <v>428</v>
      </c>
      <c r="D8025" s="2" t="s">
        <v>464</v>
      </c>
      <c r="E8025" s="10"/>
      <c r="F8025" s="4" t="b">
        <v>1</v>
      </c>
      <c r="G8025" s="2" t="s">
        <v>40609</v>
      </c>
      <c r="H8025" s="1"/>
      <c r="I8025" s="1" t="s">
        <v>40610</v>
      </c>
      <c r="J8025" s="2" t="s">
        <v>40611</v>
      </c>
      <c r="K8025" s="1"/>
      <c r="L8025" s="1"/>
      <c r="M8025" s="1"/>
      <c r="N8025" s="1"/>
      <c r="O8025" s="1"/>
      <c r="P8025" s="1"/>
      <c r="Q8025" s="2" t="s">
        <v>40612</v>
      </c>
      <c r="R8025" s="1"/>
      <c r="S8025" s="1"/>
      <c r="T8025" s="1"/>
      <c r="U8025" s="1"/>
      <c r="V8025" s="1"/>
      <c r="W8025" s="1"/>
      <c r="X8025" s="1"/>
      <c r="Y8025" s="1"/>
      <c r="Z8025" s="1"/>
      <c r="AA8025" s="1"/>
      <c r="AB8025" s="1"/>
      <c r="AC8025" s="1"/>
      <c r="AD8025" s="1"/>
      <c r="AE8025" s="1"/>
      <c r="AF8025" s="1"/>
    </row>
    <row r="8026">
      <c r="A8026" s="1" t="s">
        <v>40613</v>
      </c>
      <c r="B8026" s="5"/>
      <c r="C8026" s="5" t="s">
        <v>463</v>
      </c>
      <c r="D8026" s="1" t="s">
        <v>523</v>
      </c>
      <c r="E8026" s="6"/>
      <c r="F8026" s="11" t="b">
        <v>0</v>
      </c>
      <c r="G8026" s="2" t="s">
        <v>40614</v>
      </c>
      <c r="H8026" s="1"/>
      <c r="I8026" s="2" t="s">
        <v>40615</v>
      </c>
      <c r="J8026" s="2" t="s">
        <v>40616</v>
      </c>
      <c r="K8026" s="2"/>
      <c r="L8026" s="1"/>
      <c r="M8026" s="1"/>
      <c r="N8026" s="1"/>
      <c r="O8026" s="1"/>
      <c r="P8026" s="1"/>
      <c r="Q8026" s="1" t="s">
        <v>40617</v>
      </c>
      <c r="R8026" s="1"/>
      <c r="S8026" s="1"/>
      <c r="T8026" s="1"/>
      <c r="U8026" s="1"/>
      <c r="V8026" s="1"/>
      <c r="W8026" s="1"/>
      <c r="X8026" s="1"/>
      <c r="Y8026" s="1"/>
      <c r="Z8026" s="1"/>
      <c r="AA8026" s="1"/>
      <c r="AB8026" s="1"/>
      <c r="AC8026" s="1"/>
      <c r="AD8026" s="1"/>
      <c r="AE8026" s="1"/>
      <c r="AF8026" s="1"/>
    </row>
    <row r="8027">
      <c r="A8027" s="1" t="s">
        <v>40618</v>
      </c>
      <c r="B8027" s="5"/>
      <c r="C8027" s="5" t="s">
        <v>463</v>
      </c>
      <c r="D8027" s="1" t="s">
        <v>523</v>
      </c>
      <c r="E8027" s="7"/>
      <c r="F8027" s="11" t="b">
        <v>0</v>
      </c>
      <c r="G8027" s="2" t="s">
        <v>40619</v>
      </c>
      <c r="H8027" s="1"/>
      <c r="I8027" s="1" t="s">
        <v>40620</v>
      </c>
      <c r="J8027" s="2" t="s">
        <v>40621</v>
      </c>
      <c r="K8027" s="2"/>
      <c r="L8027" s="1"/>
      <c r="M8027" s="1"/>
      <c r="N8027" s="1"/>
      <c r="O8027" s="1"/>
      <c r="P8027" s="1"/>
      <c r="Q8027" s="1" t="s">
        <v>40622</v>
      </c>
      <c r="R8027" s="1"/>
      <c r="S8027" s="1"/>
      <c r="T8027" s="1"/>
      <c r="U8027" s="1"/>
      <c r="V8027" s="1"/>
      <c r="W8027" s="1"/>
      <c r="X8027" s="1"/>
      <c r="Y8027" s="1"/>
      <c r="Z8027" s="1"/>
      <c r="AA8027" s="1"/>
      <c r="AB8027" s="1"/>
      <c r="AC8027" s="1"/>
      <c r="AD8027" s="1"/>
      <c r="AE8027" s="1"/>
      <c r="AF8027" s="1"/>
    </row>
    <row r="8028">
      <c r="A8028" s="1" t="s">
        <v>40623</v>
      </c>
      <c r="B8028" s="5"/>
      <c r="C8028" s="5" t="s">
        <v>428</v>
      </c>
      <c r="D8028" s="2" t="s">
        <v>1156</v>
      </c>
      <c r="E8028" s="9"/>
      <c r="F8028" s="4" t="b">
        <v>1</v>
      </c>
      <c r="G8028" s="2" t="s">
        <v>40624</v>
      </c>
      <c r="H8028" s="1"/>
      <c r="I8028" s="1" t="s">
        <v>40625</v>
      </c>
      <c r="J8028" s="1" t="s">
        <v>40626</v>
      </c>
      <c r="K8028" s="1"/>
      <c r="L8028" s="1"/>
      <c r="M8028" s="1"/>
      <c r="N8028" s="1"/>
      <c r="O8028" s="1"/>
      <c r="P8028" s="1"/>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8"/>
      <c r="C8030" s="8" t="s">
        <v>428</v>
      </c>
      <c r="D8030" s="2" t="s">
        <v>102</v>
      </c>
      <c r="E8030" s="6"/>
      <c r="F8030" s="11" t="b">
        <v>0</v>
      </c>
      <c r="G8030" s="2" t="s">
        <v>40634</v>
      </c>
      <c r="H8030" s="1"/>
      <c r="I8030" s="2" t="s">
        <v>40635</v>
      </c>
      <c r="J8030" s="2" t="s">
        <v>40636</v>
      </c>
      <c r="K8030" s="1"/>
      <c r="L8030" s="1"/>
      <c r="M8030" s="1"/>
      <c r="N8030" s="1"/>
      <c r="O8030" s="1"/>
      <c r="P8030" s="2" t="s">
        <v>451</v>
      </c>
      <c r="Q8030" s="2" t="s">
        <v>40637</v>
      </c>
      <c r="R8030" s="2"/>
      <c r="S8030" s="1"/>
      <c r="T8030" s="2" t="s">
        <v>40638</v>
      </c>
      <c r="U8030" s="1"/>
      <c r="V8030" s="1"/>
      <c r="W8030" s="1"/>
      <c r="X8030" s="1"/>
      <c r="Y8030" s="1"/>
      <c r="Z8030" s="1"/>
      <c r="AA8030" s="1"/>
      <c r="AB8030" s="1"/>
      <c r="AC8030" s="1"/>
      <c r="AD8030" s="1"/>
      <c r="AE8030" s="1"/>
      <c r="AF8030" s="1"/>
    </row>
    <row r="8031">
      <c r="A8031" s="1" t="s">
        <v>40639</v>
      </c>
      <c r="B8031" s="5"/>
      <c r="C8031" s="5" t="s">
        <v>428</v>
      </c>
      <c r="D8031" s="1" t="s">
        <v>523</v>
      </c>
      <c r="E8031" s="7"/>
      <c r="F8031" s="4" t="b">
        <v>1</v>
      </c>
      <c r="G8031" s="2" t="s">
        <v>40640</v>
      </c>
      <c r="H8031" s="1"/>
      <c r="I8031" s="1" t="s">
        <v>40641</v>
      </c>
      <c r="J8031" s="2" t="s">
        <v>40642</v>
      </c>
      <c r="K8031" s="2"/>
      <c r="L8031" s="1"/>
      <c r="M8031" s="1"/>
      <c r="N8031" s="1"/>
      <c r="O8031" s="1"/>
      <c r="P8031" s="1"/>
      <c r="Q8031" s="2" t="s">
        <v>40643</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40644</v>
      </c>
      <c r="H8032" s="1"/>
      <c r="I8032" s="1" t="s">
        <v>40645</v>
      </c>
      <c r="J8032" s="1" t="s">
        <v>40646</v>
      </c>
      <c r="K8032" s="1"/>
      <c r="L8032" s="1"/>
      <c r="M8032" s="1"/>
      <c r="N8032" s="1"/>
      <c r="O8032" s="1"/>
      <c r="P8032" s="1"/>
      <c r="Q8032" s="1" t="s">
        <v>40647</v>
      </c>
      <c r="R8032" s="1"/>
      <c r="S8032" s="1"/>
      <c r="T8032" s="1"/>
      <c r="U8032" s="1"/>
      <c r="V8032" s="1"/>
      <c r="W8032" s="1"/>
      <c r="X8032" s="1"/>
      <c r="Y8032" s="1"/>
      <c r="Z8032" s="1"/>
      <c r="AA8032" s="1"/>
      <c r="AB8032" s="1"/>
      <c r="AC8032" s="1"/>
      <c r="AD8032" s="1"/>
      <c r="AE8032" s="1"/>
      <c r="AF8032" s="1"/>
    </row>
    <row r="8033">
      <c r="A8033" s="1" t="s">
        <v>40648</v>
      </c>
      <c r="B8033" s="5"/>
      <c r="C8033" s="5" t="s">
        <v>463</v>
      </c>
      <c r="D8033" s="2" t="s">
        <v>102</v>
      </c>
      <c r="E8033" s="10"/>
      <c r="F8033" s="11" t="b">
        <v>0</v>
      </c>
      <c r="G8033" s="2" t="s">
        <v>40649</v>
      </c>
      <c r="H8033" s="1"/>
      <c r="I8033" s="1" t="s">
        <v>40650</v>
      </c>
      <c r="J8033" s="2" t="s">
        <v>40651</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463</v>
      </c>
      <c r="D8034" s="1" t="s">
        <v>523</v>
      </c>
      <c r="E8034" s="6"/>
      <c r="F8034" s="11" t="b">
        <v>0</v>
      </c>
      <c r="G8034" s="2" t="s">
        <v>40654</v>
      </c>
      <c r="H8034" s="1"/>
      <c r="I8034" s="1" t="s">
        <v>40655</v>
      </c>
      <c r="J8034" s="2" t="s">
        <v>40656</v>
      </c>
      <c r="K8034" s="2"/>
      <c r="L8034" s="1"/>
      <c r="M8034" s="1"/>
      <c r="N8034" s="1"/>
      <c r="O8034" s="1"/>
      <c r="P8034" s="1"/>
      <c r="Q8034" s="1" t="s">
        <v>40657</v>
      </c>
      <c r="R8034" s="1"/>
      <c r="S8034" s="1"/>
      <c r="T8034" s="1"/>
      <c r="U8034" s="1"/>
      <c r="V8034" s="1"/>
      <c r="W8034" s="1"/>
      <c r="X8034" s="1"/>
      <c r="Y8034" s="1"/>
      <c r="Z8034" s="1"/>
      <c r="AA8034" s="1"/>
      <c r="AB8034" s="1"/>
      <c r="AC8034" s="1"/>
      <c r="AD8034" s="1"/>
      <c r="AE8034" s="1"/>
      <c r="AF8034" s="1"/>
    </row>
    <row r="8035">
      <c r="A8035" s="1" t="s">
        <v>40658</v>
      </c>
      <c r="B8035" s="5"/>
      <c r="C8035" s="5" t="s">
        <v>463</v>
      </c>
      <c r="D8035" s="2" t="s">
        <v>464</v>
      </c>
      <c r="E8035" s="10"/>
      <c r="F8035" s="11" t="b">
        <v>0</v>
      </c>
      <c r="G8035" s="2" t="s">
        <v>40659</v>
      </c>
      <c r="H8035" s="1"/>
      <c r="I8035" s="1" t="s">
        <v>40660</v>
      </c>
      <c r="J8035" s="2" t="s">
        <v>40661</v>
      </c>
      <c r="K8035" s="2"/>
      <c r="L8035" s="1"/>
      <c r="M8035" s="1"/>
      <c r="N8035" s="1"/>
      <c r="O8035" s="1"/>
      <c r="P8035" s="1"/>
      <c r="Q8035" s="1" t="s">
        <v>40662</v>
      </c>
      <c r="R8035" s="1"/>
      <c r="S8035" s="1"/>
      <c r="T8035" s="1"/>
      <c r="U8035" s="1"/>
      <c r="V8035" s="1"/>
      <c r="W8035" s="1"/>
      <c r="X8035" s="1"/>
      <c r="Y8035" s="1"/>
      <c r="Z8035" s="1"/>
      <c r="AA8035" s="1"/>
      <c r="AB8035" s="1"/>
      <c r="AC8035" s="1"/>
      <c r="AD8035" s="1"/>
      <c r="AE8035" s="1"/>
      <c r="AF8035" s="1"/>
    </row>
    <row r="8036">
      <c r="A8036" s="1" t="s">
        <v>40663</v>
      </c>
      <c r="B8036" s="5"/>
      <c r="C8036" s="5" t="s">
        <v>428</v>
      </c>
      <c r="D8036" s="2" t="s">
        <v>102</v>
      </c>
      <c r="E8036" s="9"/>
      <c r="F8036" s="4" t="b">
        <v>1</v>
      </c>
      <c r="G8036" s="2" t="s">
        <v>40664</v>
      </c>
      <c r="H8036" s="1"/>
      <c r="I8036" s="1" t="s">
        <v>40665</v>
      </c>
      <c r="J8036" s="2" t="s">
        <v>40666</v>
      </c>
      <c r="K8036" s="2"/>
      <c r="L8036" s="1"/>
      <c r="M8036" s="1"/>
      <c r="N8036" s="1"/>
      <c r="O8036" s="1"/>
      <c r="P8036" s="1" t="s">
        <v>1594</v>
      </c>
      <c r="Q8036" s="2" t="s">
        <v>40667</v>
      </c>
      <c r="R8036" s="1"/>
      <c r="S8036" s="1"/>
      <c r="T8036" s="2" t="s">
        <v>40668</v>
      </c>
      <c r="U8036" s="1"/>
      <c r="V8036" s="1"/>
      <c r="W8036" s="1"/>
      <c r="X8036" s="1"/>
      <c r="Y8036" s="1"/>
      <c r="Z8036" s="1"/>
      <c r="AA8036" s="1"/>
      <c r="AB8036" s="1"/>
      <c r="AC8036" s="1"/>
      <c r="AD8036" s="1"/>
      <c r="AE8036" s="1"/>
      <c r="AF8036" s="1"/>
    </row>
    <row r="8037">
      <c r="A8037" s="1" t="s">
        <v>40669</v>
      </c>
      <c r="B8037" s="5"/>
      <c r="C8037" s="5" t="s">
        <v>428</v>
      </c>
      <c r="D8037" s="2" t="s">
        <v>464</v>
      </c>
      <c r="E8037" s="10"/>
      <c r="F8037" s="4" t="b">
        <v>1</v>
      </c>
      <c r="G8037" s="2" t="s">
        <v>40670</v>
      </c>
      <c r="H8037" s="1"/>
      <c r="I8037" s="1" t="s">
        <v>40671</v>
      </c>
      <c r="J8037" s="2" t="s">
        <v>40672</v>
      </c>
      <c r="K8037" s="2"/>
      <c r="L8037" s="1"/>
      <c r="M8037" s="1"/>
      <c r="N8037" s="1"/>
      <c r="O8037" s="1"/>
      <c r="P8037" s="1"/>
      <c r="Q8037" s="1" t="s">
        <v>40673</v>
      </c>
      <c r="R8037" s="1"/>
      <c r="S8037" s="1"/>
      <c r="T8037" s="1"/>
      <c r="U8037" s="1"/>
      <c r="V8037" s="1"/>
      <c r="W8037" s="1"/>
      <c r="X8037" s="1"/>
      <c r="Y8037" s="1"/>
      <c r="Z8037" s="1"/>
      <c r="AA8037" s="1"/>
      <c r="AB8037" s="1"/>
      <c r="AC8037" s="1"/>
      <c r="AD8037" s="1"/>
      <c r="AE8037" s="1"/>
      <c r="AF8037" s="1"/>
    </row>
    <row r="8038">
      <c r="A8038" s="1" t="s">
        <v>40674</v>
      </c>
      <c r="B8038" s="5"/>
      <c r="C8038" s="5" t="s">
        <v>428</v>
      </c>
      <c r="D8038" s="2" t="s">
        <v>464</v>
      </c>
      <c r="E8038" s="9"/>
      <c r="F8038" s="4" t="b">
        <v>1</v>
      </c>
      <c r="G8038" s="2" t="s">
        <v>40675</v>
      </c>
      <c r="H8038" s="1"/>
      <c r="I8038" s="1" t="s">
        <v>40676</v>
      </c>
      <c r="J8038" s="1" t="s">
        <v>40677</v>
      </c>
      <c r="K8038" s="1"/>
      <c r="L8038" s="1"/>
      <c r="M8038" s="1"/>
      <c r="N8038" s="1"/>
      <c r="O8038" s="1"/>
      <c r="P8038" s="1"/>
      <c r="Q8038" s="1"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2" t="s">
        <v>102</v>
      </c>
      <c r="E8039" s="10"/>
      <c r="F8039" s="4" t="b">
        <v>1</v>
      </c>
      <c r="G8039" s="1" t="s">
        <v>40680</v>
      </c>
      <c r="H8039" s="1"/>
      <c r="I8039" s="1" t="s">
        <v>40681</v>
      </c>
      <c r="J8039" s="2" t="s">
        <v>40682</v>
      </c>
      <c r="K8039" s="2"/>
      <c r="L8039" s="1"/>
      <c r="M8039" s="1"/>
      <c r="N8039" s="1"/>
      <c r="O8039" s="1"/>
      <c r="P8039" s="2" t="s">
        <v>2385</v>
      </c>
      <c r="Q8039" s="1" t="s">
        <v>40683</v>
      </c>
      <c r="R8039" s="1"/>
      <c r="S8039" s="1"/>
      <c r="T8039" s="1"/>
      <c r="U8039" s="1"/>
      <c r="V8039" s="1"/>
      <c r="W8039" s="1"/>
      <c r="X8039" s="1"/>
      <c r="Y8039" s="1"/>
      <c r="Z8039" s="1"/>
      <c r="AA8039" s="1"/>
      <c r="AB8039" s="1"/>
      <c r="AC8039" s="1"/>
      <c r="AD8039" s="1"/>
      <c r="AE8039" s="1"/>
      <c r="AF8039" s="1"/>
    </row>
    <row r="8040">
      <c r="A8040" s="1" t="s">
        <v>40684</v>
      </c>
      <c r="B8040" s="5"/>
      <c r="C8040" s="5" t="s">
        <v>428</v>
      </c>
      <c r="D8040" s="2" t="s">
        <v>464</v>
      </c>
      <c r="E8040" s="9"/>
      <c r="F8040" s="4" t="b">
        <v>1</v>
      </c>
      <c r="G8040" s="2" t="s">
        <v>40685</v>
      </c>
      <c r="H8040" s="1"/>
      <c r="I8040" s="1" t="s">
        <v>40686</v>
      </c>
      <c r="J8040" s="2" t="s">
        <v>40687</v>
      </c>
      <c r="K8040" s="2"/>
      <c r="L8040" s="1"/>
      <c r="M8040" s="1"/>
      <c r="N8040" s="1"/>
      <c r="O8040" s="1"/>
      <c r="P8040" s="2" t="s">
        <v>28522</v>
      </c>
      <c r="Q8040" s="1" t="s">
        <v>40688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40689</v>
      </c>
      <c r="H8041" s="1"/>
      <c r="I8041" s="1" t="s">
        <v>40690</v>
      </c>
      <c r="J8041" s="2"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463</v>
      </c>
      <c r="D8042" s="1" t="s">
        <v>523</v>
      </c>
      <c r="E8042" s="6"/>
      <c r="F8042" s="11" t="b">
        <v>0</v>
      </c>
      <c r="G8042" s="2" t="s">
        <v>40694</v>
      </c>
      <c r="H8042" s="1"/>
      <c r="I8042" s="1" t="s">
        <v>40695</v>
      </c>
      <c r="J8042" s="2" t="s">
        <v>40696</v>
      </c>
      <c r="K8042" s="2"/>
      <c r="L8042" s="1"/>
      <c r="M8042" s="2" t="s">
        <v>40697</v>
      </c>
      <c r="N8042" s="1"/>
      <c r="O8042" s="1"/>
      <c r="P8042" s="1"/>
      <c r="Q8042" s="1" t="s">
        <v>40698</v>
      </c>
      <c r="R8042" s="1"/>
      <c r="S8042" s="1"/>
      <c r="T8042" s="1"/>
      <c r="U8042" s="1"/>
      <c r="V8042" s="1"/>
      <c r="W8042" s="1"/>
      <c r="X8042" s="1"/>
      <c r="Y8042" s="1"/>
      <c r="Z8042" s="1"/>
      <c r="AA8042" s="1"/>
      <c r="AB8042" s="1"/>
      <c r="AC8042" s="1"/>
      <c r="AD8042" s="1"/>
      <c r="AE8042" s="1"/>
      <c r="AF8042" s="1"/>
    </row>
    <row r="8043">
      <c r="A8043" s="1" t="s">
        <v>40699</v>
      </c>
      <c r="B8043" s="5"/>
      <c r="C8043" s="5" t="s">
        <v>463</v>
      </c>
      <c r="D8043" s="2" t="s">
        <v>102</v>
      </c>
      <c r="E8043" s="10"/>
      <c r="F8043" s="11" t="b">
        <v>0</v>
      </c>
      <c r="G8043" s="2" t="s">
        <v>40700</v>
      </c>
      <c r="H8043" s="1"/>
      <c r="I8043" s="1" t="s">
        <v>40701</v>
      </c>
      <c r="J8043" s="1" t="s">
        <v>40702</v>
      </c>
      <c r="K8043" s="1"/>
      <c r="L8043" s="1"/>
      <c r="M8043" s="1"/>
      <c r="N8043" s="1"/>
      <c r="O8043" s="1"/>
      <c r="P8043" s="1"/>
      <c r="Q8043" s="1" t="s">
        <v>40703</v>
      </c>
      <c r="R8043" s="1"/>
      <c r="S8043" s="1"/>
      <c r="T8043" s="1"/>
      <c r="U8043" s="1"/>
      <c r="V8043" s="1"/>
      <c r="W8043" s="1"/>
      <c r="X8043" s="1"/>
      <c r="Y8043" s="1"/>
      <c r="Z8043" s="1"/>
      <c r="AA8043" s="1"/>
      <c r="AB8043" s="1"/>
      <c r="AC8043" s="1"/>
      <c r="AD8043" s="1"/>
      <c r="AE8043" s="1"/>
      <c r="AF8043" s="1"/>
    </row>
    <row r="8044">
      <c r="A8044" s="1" t="s">
        <v>40697</v>
      </c>
      <c r="B8044" s="5"/>
      <c r="C8044" s="5" t="s">
        <v>463</v>
      </c>
      <c r="D8044" s="1" t="s">
        <v>523</v>
      </c>
      <c r="E8044" s="6"/>
      <c r="F8044" s="11" t="b">
        <v>0</v>
      </c>
      <c r="G8044" s="2" t="s">
        <v>40694</v>
      </c>
      <c r="H8044" s="1"/>
      <c r="I8044" s="1" t="s">
        <v>40704</v>
      </c>
      <c r="J8044" s="2" t="s">
        <v>40696</v>
      </c>
      <c r="K8044" s="2"/>
      <c r="L8044" s="1"/>
      <c r="M8044" s="2" t="s">
        <v>40693</v>
      </c>
      <c r="N8044" s="1"/>
      <c r="O8044" s="1"/>
      <c r="P8044" s="1"/>
      <c r="Q8044" s="1" t="s">
        <v>40705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40706</v>
      </c>
      <c r="H8045" s="1"/>
      <c r="I8045" s="1" t="s">
        <v>40707</v>
      </c>
      <c r="J8045" s="2" t="s">
        <v>40708</v>
      </c>
      <c r="K8045" s="2"/>
      <c r="L8045" s="1"/>
      <c r="M8045" s="1"/>
      <c r="N8045" s="1"/>
      <c r="O8045" s="1"/>
      <c r="P8045" s="1"/>
      <c r="Q8045" s="2" t="s">
        <v>40709</v>
      </c>
      <c r="R8045" s="1"/>
      <c r="S8045" s="1"/>
      <c r="T8045" s="1"/>
      <c r="U8045" s="1"/>
      <c r="V8045" s="1"/>
      <c r="W8045" s="1"/>
      <c r="X8045" s="1"/>
      <c r="Y8045" s="1"/>
      <c r="Z8045" s="1"/>
      <c r="AA8045" s="1"/>
      <c r="AB8045" s="1"/>
      <c r="AC8045" s="1"/>
      <c r="AD8045" s="1"/>
      <c r="AE8045" s="1"/>
      <c r="AF8045" s="1"/>
    </row>
    <row r="8046">
      <c r="A8046" s="2" t="s">
        <v>40710</v>
      </c>
      <c r="B8046" s="5"/>
      <c r="C8046" s="8" t="s">
        <v>463</v>
      </c>
      <c r="D8046" s="2" t="s">
        <v>102</v>
      </c>
      <c r="E8046" s="6"/>
      <c r="F8046" s="11" t="b">
        <v>0</v>
      </c>
      <c r="G8046" s="2" t="s">
        <v>40711</v>
      </c>
      <c r="H8046" s="1"/>
      <c r="I8046" s="2" t="s">
        <v>40712</v>
      </c>
      <c r="J8046" s="2" t="s">
        <v>40713</v>
      </c>
      <c r="K8046" s="1"/>
      <c r="L8046" s="1"/>
      <c r="M8046" s="1"/>
      <c r="N8046" s="1"/>
      <c r="O8046" s="1"/>
      <c r="P8046" s="1"/>
      <c r="Q8046" s="2" t="s">
        <v>40714</v>
      </c>
      <c r="R8046" s="1"/>
      <c r="S8046" s="1"/>
      <c r="T8046" s="1"/>
      <c r="U8046" s="1"/>
      <c r="V8046" s="1"/>
      <c r="W8046" s="1"/>
      <c r="X8046" s="1"/>
      <c r="Y8046" s="1"/>
      <c r="Z8046" s="1"/>
      <c r="AA8046" s="1"/>
      <c r="AB8046" s="1"/>
      <c r="AC8046" s="1"/>
      <c r="AD8046" s="1"/>
      <c r="AE8046" s="1"/>
      <c r="AF8046" s="1"/>
    </row>
    <row r="8047">
      <c r="A8047" s="1" t="s">
        <v>40715</v>
      </c>
      <c r="B8047" s="5"/>
      <c r="C8047" s="5" t="s">
        <v>428</v>
      </c>
      <c r="D8047" s="2" t="s">
        <v>464</v>
      </c>
      <c r="E8047" s="10"/>
      <c r="F8047" s="4" t="b">
        <v>1</v>
      </c>
      <c r="G8047" s="2" t="s">
        <v>40716</v>
      </c>
      <c r="H8047" s="1"/>
      <c r="I8047" s="1" t="s">
        <v>40717</v>
      </c>
      <c r="J8047" s="2" t="s">
        <v>40718</v>
      </c>
      <c r="K8047" s="2"/>
      <c r="L8047" s="1"/>
      <c r="M8047" s="1"/>
      <c r="N8047" s="1"/>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40721</v>
      </c>
      <c r="H8048" s="1"/>
      <c r="I8048" s="1" t="s">
        <v>40722</v>
      </c>
      <c r="J8048" s="1" t="s">
        <v>40723</v>
      </c>
      <c r="K8048" s="1"/>
      <c r="L8048" s="1"/>
      <c r="M8048" s="1"/>
      <c r="N8048" s="1"/>
      <c r="O8048" s="1"/>
      <c r="P8048" s="1"/>
      <c r="Q8048" s="2" t="s">
        <v>40724</v>
      </c>
      <c r="R8048" s="1"/>
      <c r="S8048" s="1"/>
      <c r="T8048" s="1"/>
      <c r="U8048" s="1"/>
      <c r="V8048" s="1"/>
      <c r="W8048" s="1"/>
      <c r="X8048" s="1"/>
      <c r="Y8048" s="1"/>
      <c r="Z8048" s="1"/>
      <c r="AA8048" s="1"/>
      <c r="AB8048" s="1"/>
      <c r="AC8048" s="1"/>
      <c r="AD8048" s="1"/>
      <c r="AE8048" s="1"/>
      <c r="AF8048" s="1"/>
    </row>
    <row r="8049">
      <c r="A8049" s="1" t="s">
        <v>40725</v>
      </c>
      <c r="B8049" s="5"/>
      <c r="C8049" s="5" t="s">
        <v>428</v>
      </c>
      <c r="D8049" s="2" t="s">
        <v>464</v>
      </c>
      <c r="E8049" s="10"/>
      <c r="F8049" s="4" t="b">
        <v>1</v>
      </c>
      <c r="G8049" s="2" t="s">
        <v>40726</v>
      </c>
      <c r="H8049" s="1"/>
      <c r="I8049" s="1" t="s">
        <v>40727</v>
      </c>
      <c r="J8049" s="2" t="s">
        <v>40728</v>
      </c>
      <c r="K8049" s="2"/>
      <c r="L8049" s="1"/>
      <c r="M8049" s="1"/>
      <c r="N8049" s="1"/>
      <c r="O8049" s="1"/>
      <c r="P8049" s="1"/>
      <c r="Q8049" s="2" t="s">
        <v>40729</v>
      </c>
      <c r="R8049" s="1"/>
      <c r="S8049" s="1"/>
      <c r="T8049" s="1"/>
      <c r="U8049" s="1"/>
      <c r="V8049" s="1"/>
      <c r="W8049" s="1"/>
      <c r="X8049" s="1"/>
      <c r="Y8049" s="1"/>
      <c r="Z8049" s="1"/>
      <c r="AA8049" s="1"/>
      <c r="AB8049" s="1"/>
      <c r="AC8049" s="1"/>
      <c r="AD8049" s="1"/>
      <c r="AE8049" s="1"/>
      <c r="AF8049" s="1"/>
    </row>
    <row r="8050">
      <c r="A8050" s="1" t="s">
        <v>40730</v>
      </c>
      <c r="B8050" s="5"/>
      <c r="C8050" s="5" t="s">
        <v>428</v>
      </c>
      <c r="D8050" s="2" t="s">
        <v>464</v>
      </c>
      <c r="E8050" s="9"/>
      <c r="F8050" s="4" t="b">
        <v>1</v>
      </c>
      <c r="G8050" s="2" t="s">
        <v>40731</v>
      </c>
      <c r="H8050" s="1"/>
      <c r="I8050" s="1" t="s">
        <v>40732</v>
      </c>
      <c r="J8050" s="2" t="s">
        <v>40733</v>
      </c>
      <c r="K8050" s="1"/>
      <c r="L8050" s="1"/>
      <c r="M8050" s="1"/>
      <c r="N8050" s="1"/>
      <c r="O8050" s="1"/>
      <c r="P8050" s="1"/>
      <c r="Q8050" s="2" t="s">
        <v>40734</v>
      </c>
      <c r="R8050" s="2" t="s">
        <v>40735</v>
      </c>
      <c r="S8050" s="1"/>
      <c r="T8050" s="2" t="s">
        <v>40736</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40737</v>
      </c>
      <c r="H8051" s="1"/>
      <c r="I8051" s="2" t="s">
        <v>40738</v>
      </c>
      <c r="J8051" s="2" t="s">
        <v>40739</v>
      </c>
      <c r="K8051" s="2"/>
      <c r="L8051" s="1"/>
      <c r="M8051" s="1"/>
      <c r="N8051" s="2" t="s">
        <v>4717</v>
      </c>
      <c r="O8051" s="1"/>
      <c r="P8051" s="1"/>
      <c r="Q8051" s="1" t="s">
        <v>40740</v>
      </c>
      <c r="R8051" s="1"/>
      <c r="S8051" s="1"/>
      <c r="T8051" s="2" t="s">
        <v>40741</v>
      </c>
      <c r="U8051" s="1"/>
      <c r="V8051" s="1"/>
      <c r="W8051" s="1"/>
      <c r="X8051" s="1"/>
      <c r="Y8051" s="1"/>
      <c r="Z8051" s="1"/>
      <c r="AA8051" s="1"/>
      <c r="AB8051" s="1"/>
      <c r="AC8051" s="1"/>
      <c r="AD8051" s="1"/>
      <c r="AE8051" s="1"/>
      <c r="AF8051" s="1"/>
    </row>
    <row r="8052">
      <c r="A8052" s="1" t="s">
        <v>40742</v>
      </c>
      <c r="B8052" s="5"/>
      <c r="C8052" s="5" t="s">
        <v>428</v>
      </c>
      <c r="D8052" s="2" t="s">
        <v>464</v>
      </c>
      <c r="E8052" s="9"/>
      <c r="F8052" s="4" t="b">
        <v>1</v>
      </c>
      <c r="G8052" s="2" t="s">
        <v>40743</v>
      </c>
      <c r="H8052" s="1"/>
      <c r="I8052" s="1" t="s">
        <v>40744</v>
      </c>
      <c r="J8052" s="1" t="s">
        <v>40745</v>
      </c>
      <c r="K8052" s="1"/>
      <c r="L8052" s="1"/>
      <c r="M8052" s="1"/>
      <c r="N8052" s="1"/>
      <c r="O8052" s="1"/>
      <c r="P8052" s="1"/>
      <c r="Q8052" s="1" t="s">
        <v>40746</v>
      </c>
      <c r="R8052" s="1"/>
      <c r="S8052" s="1"/>
      <c r="T8052" s="2" t="s">
        <v>40747</v>
      </c>
      <c r="U8052" s="1"/>
      <c r="V8052" s="1"/>
      <c r="W8052" s="1"/>
      <c r="X8052" s="1"/>
      <c r="Y8052" s="1"/>
      <c r="Z8052" s="1"/>
      <c r="AA8052" s="1"/>
      <c r="AB8052" s="1"/>
      <c r="AC8052" s="1"/>
      <c r="AD8052" s="1"/>
      <c r="AE8052" s="1"/>
      <c r="AF8052" s="1"/>
    </row>
    <row r="8053">
      <c r="A8053" s="2" t="s">
        <v>40748</v>
      </c>
      <c r="B8053" s="8"/>
      <c r="C8053" s="8" t="s">
        <v>361</v>
      </c>
      <c r="D8053" s="2" t="s">
        <v>102</v>
      </c>
      <c r="E8053" s="10"/>
      <c r="F8053" s="11" t="b">
        <v>0</v>
      </c>
      <c r="G8053" s="2" t="s">
        <v>40749</v>
      </c>
      <c r="H8053" s="1"/>
      <c r="I8053" s="1" t="s">
        <v>40750</v>
      </c>
      <c r="J8053" s="2" t="s">
        <v>40751</v>
      </c>
      <c r="K8053" s="2"/>
      <c r="L8053" s="1"/>
      <c r="M8053" s="1"/>
      <c r="N8053" s="1"/>
      <c r="O8053" s="1"/>
      <c r="P8053" s="1"/>
      <c r="Q8053" s="2" t="s">
        <v>40752</v>
      </c>
      <c r="R8053" s="1"/>
      <c r="S8053" s="1"/>
      <c r="T8053" s="2" t="s">
        <v>40753</v>
      </c>
      <c r="U8053" s="1"/>
      <c r="V8053" s="1"/>
      <c r="W8053" s="1"/>
      <c r="X8053" s="1"/>
      <c r="Y8053" s="1"/>
      <c r="Z8053" s="1"/>
      <c r="AA8053" s="1"/>
      <c r="AB8053" s="1"/>
      <c r="AC8053" s="1"/>
      <c r="AD8053" s="1"/>
      <c r="AE8053" s="1"/>
      <c r="AF8053" s="1"/>
    </row>
    <row r="8054">
      <c r="A8054" s="2" t="s">
        <v>40754</v>
      </c>
      <c r="B8054" s="8"/>
      <c r="C8054" s="8" t="s">
        <v>428</v>
      </c>
      <c r="D8054" s="2" t="s">
        <v>102</v>
      </c>
      <c r="E8054" s="9"/>
      <c r="F8054" s="4" t="b">
        <v>1</v>
      </c>
      <c r="G8054" s="2" t="s">
        <v>40755</v>
      </c>
      <c r="H8054" s="1"/>
      <c r="I8054" s="2" t="s">
        <v>40756</v>
      </c>
      <c r="J8054" s="2" t="s">
        <v>40757</v>
      </c>
      <c r="K8054" s="2"/>
      <c r="L8054" s="1"/>
      <c r="M8054" s="1"/>
      <c r="N8054" s="1"/>
      <c r="O8054" s="1"/>
      <c r="P8054" s="2" t="s">
        <v>770</v>
      </c>
      <c r="Q8054" s="2" t="s">
        <v>40758</v>
      </c>
      <c r="R8054" s="1"/>
      <c r="S8054" s="1"/>
      <c r="T8054" s="2" t="s">
        <v>40759</v>
      </c>
      <c r="U8054" s="1"/>
      <c r="V8054" s="1"/>
      <c r="W8054" s="1"/>
      <c r="X8054" s="1"/>
      <c r="Y8054" s="1"/>
      <c r="Z8054" s="1"/>
      <c r="AA8054" s="1"/>
      <c r="AB8054" s="1"/>
      <c r="AC8054" s="1"/>
      <c r="AD8054" s="1"/>
      <c r="AE8054" s="1"/>
      <c r="AF8054" s="1"/>
    </row>
    <row r="8055">
      <c r="A8055" s="2" t="s">
        <v>40760</v>
      </c>
      <c r="B8055" s="8"/>
      <c r="C8055" s="8" t="s">
        <v>428</v>
      </c>
      <c r="D8055" s="2" t="s">
        <v>464</v>
      </c>
      <c r="E8055" s="7"/>
      <c r="F8055" s="11" t="b">
        <v>0</v>
      </c>
      <c r="G8055" s="2" t="s">
        <v>40761</v>
      </c>
      <c r="H8055" s="1"/>
      <c r="I8055" s="2" t="s">
        <v>40762</v>
      </c>
      <c r="J8055" s="2" t="s">
        <v>40763</v>
      </c>
      <c r="K8055" s="1"/>
      <c r="L8055" s="1"/>
      <c r="M8055" s="1"/>
      <c r="N8055" s="1"/>
      <c r="O8055" s="1"/>
      <c r="P8055" s="2" t="s">
        <v>3266</v>
      </c>
      <c r="Q8055" s="2" t="s">
        <v>40764</v>
      </c>
      <c r="R8055" s="1"/>
      <c r="S8055" s="1"/>
      <c r="T8055" s="2" t="s">
        <v>40765</v>
      </c>
      <c r="U8055" s="1"/>
      <c r="V8055" s="1"/>
      <c r="W8055" s="1"/>
      <c r="X8055" s="1"/>
      <c r="Y8055" s="1"/>
      <c r="Z8055" s="1"/>
      <c r="AA8055" s="1"/>
      <c r="AB8055" s="1"/>
      <c r="AC8055" s="1"/>
      <c r="AD8055" s="1"/>
      <c r="AE8055" s="1"/>
      <c r="AF8055" s="1"/>
    </row>
    <row r="8056">
      <c r="A8056" s="1" t="s">
        <v>40766</v>
      </c>
      <c r="B8056" s="5"/>
      <c r="C8056" s="5" t="s">
        <v>428</v>
      </c>
      <c r="D8056" s="2" t="s">
        <v>102</v>
      </c>
      <c r="E8056" s="9"/>
      <c r="F8056" s="4" t="b">
        <v>1</v>
      </c>
      <c r="G8056" s="2" t="s">
        <v>40767</v>
      </c>
      <c r="H8056" s="1"/>
      <c r="I8056" s="2" t="s">
        <v>40768</v>
      </c>
      <c r="J8056" s="1" t="s">
        <v>40769</v>
      </c>
      <c r="K8056" s="1"/>
      <c r="L8056" s="1"/>
      <c r="M8056" s="1"/>
      <c r="N8056" s="1"/>
      <c r="O8056" s="1"/>
      <c r="P8056" s="2" t="s">
        <v>1556</v>
      </c>
      <c r="Q8056" s="2" t="s">
        <v>40770</v>
      </c>
      <c r="R8056" s="1"/>
      <c r="S8056" s="1"/>
      <c r="T8056" s="2"/>
      <c r="U8056" s="1"/>
      <c r="V8056" s="1"/>
      <c r="W8056" s="1"/>
      <c r="X8056" s="1"/>
      <c r="Y8056" s="1"/>
      <c r="Z8056" s="1"/>
      <c r="AA8056" s="1"/>
      <c r="AB8056" s="1"/>
      <c r="AC8056" s="1"/>
      <c r="AD8056" s="1"/>
      <c r="AE8056" s="1"/>
      <c r="AF8056" s="1"/>
    </row>
    <row r="8057">
      <c r="A8057" s="1" t="s">
        <v>40771</v>
      </c>
      <c r="B8057" s="5"/>
      <c r="C8057" s="5" t="s">
        <v>428</v>
      </c>
      <c r="D8057" s="2" t="s">
        <v>102</v>
      </c>
      <c r="E8057" s="10"/>
      <c r="F8057" s="4" t="b">
        <v>1</v>
      </c>
      <c r="G8057" s="2" t="s">
        <v>40772</v>
      </c>
      <c r="H8057" s="1"/>
      <c r="I8057" s="1" t="s">
        <v>40773</v>
      </c>
      <c r="J8057" s="1" t="s">
        <v>40774</v>
      </c>
      <c r="K8057" s="1"/>
      <c r="L8057" s="1"/>
      <c r="M8057" s="1"/>
      <c r="N8057" s="1"/>
      <c r="O8057" s="1"/>
      <c r="P8057" s="1"/>
      <c r="Q8057" s="2" t="s">
        <v>40775</v>
      </c>
      <c r="R8057" s="1"/>
      <c r="S8057" s="1"/>
      <c r="T8057" s="2" t="s">
        <v>40776</v>
      </c>
      <c r="U8057" s="1"/>
      <c r="V8057" s="1"/>
      <c r="W8057" s="1"/>
      <c r="X8057" s="1"/>
      <c r="Y8057" s="1"/>
      <c r="Z8057" s="1"/>
      <c r="AA8057" s="1"/>
      <c r="AB8057" s="1"/>
      <c r="AC8057" s="1"/>
      <c r="AD8057" s="1"/>
      <c r="AE8057" s="1"/>
      <c r="AF8057" s="1"/>
    </row>
    <row r="8058">
      <c r="A8058" s="1" t="s">
        <v>40777</v>
      </c>
      <c r="B8058" s="5"/>
      <c r="C8058" s="5" t="s">
        <v>428</v>
      </c>
      <c r="D8058" s="2" t="s">
        <v>102</v>
      </c>
      <c r="E8058" s="9"/>
      <c r="F8058" s="4" t="b">
        <v>1</v>
      </c>
      <c r="G8058" s="2" t="s">
        <v>40778</v>
      </c>
      <c r="H8058" s="1"/>
      <c r="I8058" s="1" t="s">
        <v>40779</v>
      </c>
      <c r="J8058" s="2" t="s">
        <v>40780</v>
      </c>
      <c r="K8058" s="2"/>
      <c r="L8058" s="1"/>
      <c r="M8058" s="1"/>
      <c r="N8058" s="1"/>
      <c r="O8058" s="1"/>
      <c r="P8058" s="2" t="s">
        <v>40781</v>
      </c>
      <c r="Q8058" s="2" t="s">
        <v>40782</v>
      </c>
      <c r="R8058" s="1"/>
      <c r="S8058" s="1"/>
      <c r="T8058" s="1"/>
      <c r="U8058" s="1"/>
      <c r="V8058" s="1"/>
      <c r="W8058" s="1"/>
      <c r="X8058" s="1"/>
      <c r="Y8058" s="1"/>
      <c r="Z8058" s="1"/>
      <c r="AA8058" s="1"/>
      <c r="AB8058" s="1"/>
      <c r="AC8058" s="1"/>
      <c r="AD8058" s="1"/>
      <c r="AE8058" s="1"/>
      <c r="AF8058" s="1"/>
    </row>
    <row r="8059">
      <c r="A8059" s="2" t="s">
        <v>40783</v>
      </c>
      <c r="B8059" s="8"/>
      <c r="C8059" s="8" t="s">
        <v>463</v>
      </c>
      <c r="D8059" s="2" t="s">
        <v>523</v>
      </c>
      <c r="E8059" s="7"/>
      <c r="F8059" s="11" t="b">
        <v>0</v>
      </c>
      <c r="G8059" s="2" t="s">
        <v>40784</v>
      </c>
      <c r="H8059" s="1"/>
      <c r="I8059" s="2" t="s">
        <v>40785</v>
      </c>
      <c r="J8059" s="2" t="s">
        <v>40786</v>
      </c>
      <c r="K8059" s="1"/>
      <c r="L8059" s="1"/>
      <c r="M8059" s="1"/>
      <c r="N8059" s="2" t="s">
        <v>40787</v>
      </c>
      <c r="O8059" s="1"/>
      <c r="P8059" s="1"/>
      <c r="Q8059" s="2" t="s">
        <v>40788</v>
      </c>
      <c r="R8059" s="1"/>
      <c r="S8059" s="1"/>
      <c r="T8059" s="1"/>
      <c r="U8059" s="1"/>
      <c r="V8059" s="1"/>
      <c r="W8059" s="1"/>
      <c r="X8059" s="1"/>
      <c r="Y8059" s="1"/>
      <c r="Z8059" s="1"/>
      <c r="AA8059" s="1"/>
      <c r="AB8059" s="1"/>
      <c r="AC8059" s="1"/>
      <c r="AD8059" s="1"/>
      <c r="AE8059" s="1"/>
      <c r="AF8059" s="1"/>
    </row>
    <row r="8060">
      <c r="A8060" s="2" t="s">
        <v>40787</v>
      </c>
      <c r="B8060" s="8"/>
      <c r="C8060" s="8" t="s">
        <v>463</v>
      </c>
      <c r="D8060" s="2" t="s">
        <v>523</v>
      </c>
      <c r="E8060" s="6"/>
      <c r="F8060" s="11" t="b">
        <v>0</v>
      </c>
      <c r="G8060" s="2" t="s">
        <v>40789</v>
      </c>
      <c r="H8060" s="1"/>
      <c r="I8060" s="2" t="s">
        <v>40790</v>
      </c>
      <c r="J8060" s="2" t="s">
        <v>40791</v>
      </c>
      <c r="K8060" s="1"/>
      <c r="L8060" s="1"/>
      <c r="M8060" s="1"/>
      <c r="N8060" s="2" t="s">
        <v>40783</v>
      </c>
      <c r="O8060" s="1"/>
      <c r="P8060" s="1"/>
      <c r="Q8060" s="2" t="s">
        <v>40792</v>
      </c>
      <c r="R8060" s="1"/>
      <c r="S8060" s="1"/>
      <c r="T8060" s="1"/>
      <c r="U8060" s="1"/>
      <c r="V8060" s="1"/>
      <c r="W8060" s="1"/>
      <c r="X8060" s="1"/>
      <c r="Y8060" s="1"/>
      <c r="Z8060" s="1"/>
      <c r="AA8060" s="1"/>
      <c r="AB8060" s="1"/>
      <c r="AC8060" s="1"/>
      <c r="AD8060" s="1"/>
      <c r="AE8060" s="1"/>
      <c r="AF8060" s="1"/>
    </row>
    <row r="8061">
      <c r="A8061" s="1" t="s">
        <v>40793</v>
      </c>
      <c r="B8061" s="5"/>
      <c r="C8061" s="5" t="s">
        <v>428</v>
      </c>
      <c r="D8061" s="2" t="s">
        <v>464</v>
      </c>
      <c r="E8061" s="10"/>
      <c r="F8061" s="4" t="b">
        <v>1</v>
      </c>
      <c r="G8061" s="2" t="s">
        <v>40794</v>
      </c>
      <c r="H8061" s="1"/>
      <c r="I8061" s="1" t="s">
        <v>40795</v>
      </c>
      <c r="J8061" s="2" t="s">
        <v>40796</v>
      </c>
      <c r="K8061" s="1"/>
      <c r="L8061" s="1"/>
      <c r="M8061" s="1"/>
      <c r="N8061" s="1"/>
      <c r="O8061" s="1"/>
      <c r="P8061" s="2" t="s">
        <v>1776</v>
      </c>
      <c r="Q8061" s="2" t="s">
        <v>40797</v>
      </c>
      <c r="R8061" s="1"/>
      <c r="S8061" s="1"/>
      <c r="T8061" s="1"/>
      <c r="U8061" s="1"/>
      <c r="V8061" s="1"/>
      <c r="W8061" s="1"/>
      <c r="X8061" s="1"/>
      <c r="Y8061" s="1"/>
      <c r="Z8061" s="1"/>
      <c r="AA8061" s="1"/>
      <c r="AB8061" s="1"/>
      <c r="AC8061" s="1"/>
      <c r="AD8061" s="1"/>
      <c r="AE8061" s="1"/>
      <c r="AF8061" s="1"/>
    </row>
    <row r="8062">
      <c r="A8062" s="1" t="s">
        <v>40798</v>
      </c>
      <c r="B8062" s="5"/>
      <c r="C8062" s="5" t="s">
        <v>463</v>
      </c>
      <c r="D8062" s="1" t="s">
        <v>523</v>
      </c>
      <c r="E8062" s="6"/>
      <c r="F8062" s="11" t="b">
        <v>0</v>
      </c>
      <c r="G8062" s="2" t="s">
        <v>40799</v>
      </c>
      <c r="H8062" s="1"/>
      <c r="I8062" s="1" t="s">
        <v>40800</v>
      </c>
      <c r="J8062" s="1" t="s">
        <v>40801</v>
      </c>
      <c r="K8062" s="1"/>
      <c r="L8062" s="1"/>
      <c r="M8062" s="1"/>
      <c r="N8062" s="1"/>
      <c r="O8062" s="1"/>
      <c r="P8062" s="1"/>
      <c r="Q8062" s="1" t="s">
        <v>40802</v>
      </c>
      <c r="R8062" s="1"/>
      <c r="S8062" s="1"/>
      <c r="T8062" s="1"/>
      <c r="U8062" s="1"/>
      <c r="V8062" s="1"/>
      <c r="W8062" s="1"/>
      <c r="X8062" s="1"/>
      <c r="Y8062" s="1"/>
      <c r="Z8062" s="1"/>
      <c r="AA8062" s="1"/>
      <c r="AB8062" s="1"/>
      <c r="AC8062" s="1"/>
      <c r="AD8062" s="1"/>
      <c r="AE8062" s="1"/>
      <c r="AF8062" s="1"/>
    </row>
    <row r="8063">
      <c r="A8063" s="2" t="s">
        <v>40803</v>
      </c>
      <c r="B8063" s="8"/>
      <c r="C8063" s="8" t="s">
        <v>428</v>
      </c>
      <c r="D8063" s="2" t="s">
        <v>102</v>
      </c>
      <c r="E8063" s="7"/>
      <c r="F8063" s="11" t="b">
        <v>0</v>
      </c>
      <c r="G8063" s="2" t="s">
        <v>40804</v>
      </c>
      <c r="H8063" s="1"/>
      <c r="I8063" s="2" t="s">
        <v>40805</v>
      </c>
      <c r="J8063" s="2" t="s">
        <v>40806</v>
      </c>
      <c r="K8063" s="1"/>
      <c r="L8063" s="1"/>
      <c r="M8063" s="1"/>
      <c r="N8063" s="1"/>
      <c r="O8063" s="1"/>
      <c r="P8063" s="1"/>
      <c r="Q8063" s="2" t="s">
        <v>40807</v>
      </c>
      <c r="R8063" s="1"/>
      <c r="S8063" s="1"/>
      <c r="T8063" s="2" t="s">
        <v>40808</v>
      </c>
      <c r="U8063" s="1"/>
      <c r="V8063" s="1"/>
      <c r="W8063" s="1"/>
      <c r="X8063" s="1"/>
      <c r="Y8063" s="1"/>
      <c r="Z8063" s="1"/>
      <c r="AA8063" s="1"/>
      <c r="AB8063" s="1"/>
      <c r="AC8063" s="1"/>
      <c r="AD8063" s="1"/>
      <c r="AE8063" s="1"/>
      <c r="AF8063" s="1"/>
    </row>
    <row r="8064">
      <c r="A8064" s="1" t="s">
        <v>40809</v>
      </c>
      <c r="B8064" s="5"/>
      <c r="C8064" s="5" t="s">
        <v>428</v>
      </c>
      <c r="D8064" s="2" t="s">
        <v>102</v>
      </c>
      <c r="E8064" s="9"/>
      <c r="F8064" s="4" t="b">
        <v>1</v>
      </c>
      <c r="G8064" s="2" t="s">
        <v>40810</v>
      </c>
      <c r="H8064" s="1"/>
      <c r="I8064" s="2" t="s">
        <v>40811</v>
      </c>
      <c r="J8064" s="2" t="s">
        <v>40812</v>
      </c>
      <c r="K8064" s="2"/>
      <c r="L8064" s="1"/>
      <c r="M8064" s="1"/>
      <c r="N8064" s="1"/>
      <c r="O8064" s="1"/>
      <c r="P8064" s="2" t="s">
        <v>3591</v>
      </c>
      <c r="Q8064" s="2" t="s">
        <v>40813</v>
      </c>
      <c r="R8064" s="1"/>
      <c r="S8064" s="1"/>
      <c r="T8064" s="2" t="s">
        <v>40814</v>
      </c>
      <c r="U8064" s="1"/>
      <c r="V8064" s="1"/>
      <c r="W8064" s="1"/>
      <c r="X8064" s="1"/>
      <c r="Y8064" s="1"/>
      <c r="Z8064" s="1"/>
      <c r="AA8064" s="1"/>
      <c r="AB8064" s="1"/>
      <c r="AC8064" s="1"/>
      <c r="AD8064" s="1"/>
      <c r="AE8064" s="1"/>
      <c r="AF8064" s="1"/>
    </row>
    <row r="8065">
      <c r="A8065" s="1" t="s">
        <v>40815</v>
      </c>
      <c r="B8065" s="5"/>
      <c r="C8065" s="5" t="s">
        <v>428</v>
      </c>
      <c r="D8065" s="2" t="s">
        <v>102</v>
      </c>
      <c r="E8065" s="10"/>
      <c r="F8065" s="4" t="b">
        <v>1</v>
      </c>
      <c r="G8065" s="2" t="s">
        <v>40816</v>
      </c>
      <c r="H8065" s="1"/>
      <c r="I8065" s="1" t="s">
        <v>40817</v>
      </c>
      <c r="J8065" s="1" t="s">
        <v>40818</v>
      </c>
      <c r="K8065" s="1"/>
      <c r="L8065" s="1"/>
      <c r="M8065" s="1"/>
      <c r="N8065" s="1"/>
      <c r="O8065" s="1"/>
      <c r="P8065" s="2" t="s">
        <v>620</v>
      </c>
      <c r="Q8065" s="2" t="s">
        <v>40819</v>
      </c>
      <c r="R8065" s="1"/>
      <c r="S8065" s="1"/>
      <c r="T8065" s="2" t="s">
        <v>40820</v>
      </c>
      <c r="U8065" s="1"/>
      <c r="V8065" s="1"/>
      <c r="W8065" s="1"/>
      <c r="X8065" s="1"/>
      <c r="Y8065" s="1"/>
      <c r="Z8065" s="1"/>
      <c r="AA8065" s="1"/>
      <c r="AB8065" s="1"/>
      <c r="AC8065" s="1"/>
      <c r="AD8065" s="1"/>
      <c r="AE8065" s="1"/>
      <c r="AF8065" s="1"/>
    </row>
    <row r="8066">
      <c r="A8066" s="1" t="s">
        <v>40821</v>
      </c>
      <c r="B8066" s="5"/>
      <c r="C8066" s="5" t="s">
        <v>428</v>
      </c>
      <c r="D8066" s="2" t="s">
        <v>464</v>
      </c>
      <c r="E8066" s="9"/>
      <c r="F8066" s="4" t="b">
        <v>1</v>
      </c>
      <c r="G8066" s="2" t="s">
        <v>40822</v>
      </c>
      <c r="H8066" s="1"/>
      <c r="I8066" s="1" t="s">
        <v>40823</v>
      </c>
      <c r="J8066" s="1" t="s">
        <v>40824</v>
      </c>
      <c r="K8066" s="1"/>
      <c r="L8066" s="1"/>
      <c r="M8066" s="1"/>
      <c r="N8066" s="1"/>
      <c r="O8066" s="1"/>
      <c r="P8066" s="2" t="s">
        <v>1776</v>
      </c>
      <c r="Q8066" s="2" t="s">
        <v>40825</v>
      </c>
      <c r="R8066" s="1"/>
      <c r="S8066" s="1"/>
      <c r="T8066" s="1"/>
      <c r="U8066" s="1"/>
      <c r="V8066" s="1"/>
      <c r="W8066" s="1"/>
      <c r="X8066" s="1"/>
      <c r="Y8066" s="1"/>
      <c r="Z8066" s="1"/>
      <c r="AA8066" s="1"/>
      <c r="AB8066" s="1"/>
      <c r="AC8066" s="1"/>
      <c r="AD8066" s="1"/>
      <c r="AE8066" s="1"/>
      <c r="AF8066" s="1"/>
    </row>
    <row r="8067">
      <c r="A8067" s="1" t="s">
        <v>40826</v>
      </c>
      <c r="B8067" s="5"/>
      <c r="C8067" s="5" t="s">
        <v>428</v>
      </c>
      <c r="D8067" s="2" t="s">
        <v>464</v>
      </c>
      <c r="E8067" s="10"/>
      <c r="F8067" s="4" t="b">
        <v>1</v>
      </c>
      <c r="G8067" s="2" t="s">
        <v>40827</v>
      </c>
      <c r="H8067" s="1"/>
      <c r="I8067" s="1" t="s">
        <v>40828</v>
      </c>
      <c r="J8067" s="1" t="s">
        <v>40829</v>
      </c>
      <c r="K8067" s="1"/>
      <c r="L8067" s="1"/>
      <c r="M8067" s="1"/>
      <c r="N8067" s="1"/>
      <c r="O8067" s="1"/>
      <c r="P8067" s="1"/>
      <c r="Q8067" s="2" t="s">
        <v>40830</v>
      </c>
      <c r="R8067" s="1"/>
      <c r="S8067" s="1"/>
      <c r="T8067" s="1"/>
      <c r="U8067" s="1"/>
      <c r="V8067" s="1"/>
      <c r="W8067" s="1"/>
      <c r="X8067" s="1"/>
      <c r="Y8067" s="1"/>
      <c r="Z8067" s="1"/>
      <c r="AA8067" s="1"/>
      <c r="AB8067" s="1"/>
      <c r="AC8067" s="1"/>
      <c r="AD8067" s="1"/>
      <c r="AE8067" s="1"/>
      <c r="AF8067" s="1"/>
    </row>
    <row r="8068">
      <c r="A8068" s="1" t="s">
        <v>40831</v>
      </c>
      <c r="B8068" s="5"/>
      <c r="C8068" s="5" t="s">
        <v>428</v>
      </c>
      <c r="D8068" s="2" t="s">
        <v>464</v>
      </c>
      <c r="E8068" s="9"/>
      <c r="F8068" s="4" t="b">
        <v>1</v>
      </c>
      <c r="G8068" s="2" t="s">
        <v>40832</v>
      </c>
      <c r="H8068" s="1"/>
      <c r="I8068" s="1" t="s">
        <v>40833</v>
      </c>
      <c r="J8068" s="2" t="s">
        <v>40834</v>
      </c>
      <c r="K8068" s="2"/>
      <c r="L8068" s="1"/>
      <c r="M8068" s="1"/>
      <c r="N8068" s="1"/>
      <c r="O8068" s="1"/>
      <c r="P8068" s="1"/>
      <c r="Q8068" s="2" t="s">
        <v>40835</v>
      </c>
      <c r="R8068" s="1"/>
      <c r="S8068" s="1"/>
      <c r="T8068" s="2"/>
      <c r="U8068" s="1"/>
      <c r="V8068" s="1"/>
      <c r="W8068" s="1"/>
      <c r="X8068" s="1"/>
      <c r="Y8068" s="1"/>
      <c r="Z8068" s="1"/>
      <c r="AA8068" s="1"/>
      <c r="AB8068" s="1"/>
      <c r="AC8068" s="1"/>
      <c r="AD8068" s="1"/>
      <c r="AE8068" s="1"/>
      <c r="AF8068" s="1"/>
    </row>
    <row r="8069">
      <c r="A8069" s="1" t="s">
        <v>40836</v>
      </c>
      <c r="B8069" s="5"/>
      <c r="C8069" s="5" t="s">
        <v>463</v>
      </c>
      <c r="D8069" s="2" t="s">
        <v>102</v>
      </c>
      <c r="E8069" s="10"/>
      <c r="F8069" s="11" t="b">
        <v>0</v>
      </c>
      <c r="G8069" s="2" t="s">
        <v>40837</v>
      </c>
      <c r="H8069" s="1"/>
      <c r="I8069" s="1" t="s">
        <v>40838</v>
      </c>
      <c r="J8069" s="2" t="s">
        <v>40839</v>
      </c>
      <c r="K8069" s="2"/>
      <c r="L8069" s="1"/>
      <c r="M8069" s="1"/>
      <c r="N8069" s="1"/>
      <c r="O8069" s="1"/>
      <c r="P8069" s="1"/>
      <c r="Q8069" s="1" t="s">
        <v>40840</v>
      </c>
      <c r="R8069" s="1"/>
      <c r="S8069" s="1"/>
      <c r="T8069" s="1"/>
      <c r="U8069" s="1"/>
      <c r="V8069" s="1"/>
      <c r="W8069" s="1"/>
      <c r="X8069" s="1"/>
      <c r="Y8069" s="1"/>
      <c r="Z8069" s="1"/>
      <c r="AA8069" s="1"/>
      <c r="AB8069" s="1"/>
      <c r="AC8069" s="1"/>
      <c r="AD8069" s="1"/>
      <c r="AE8069" s="1"/>
      <c r="AF8069" s="1"/>
    </row>
    <row r="8070">
      <c r="A8070" s="1" t="s">
        <v>40841</v>
      </c>
      <c r="B8070" s="5"/>
      <c r="C8070" s="5" t="s">
        <v>428</v>
      </c>
      <c r="D8070" s="2" t="s">
        <v>464</v>
      </c>
      <c r="E8070" s="9"/>
      <c r="F8070" s="4" t="b">
        <v>1</v>
      </c>
      <c r="G8070" s="2" t="s">
        <v>40842</v>
      </c>
      <c r="H8070" s="1"/>
      <c r="I8070" s="2" t="s">
        <v>40843</v>
      </c>
      <c r="J8070" s="1" t="s">
        <v>40844</v>
      </c>
      <c r="K8070" s="1"/>
      <c r="L8070" s="1"/>
      <c r="M8070" s="1"/>
      <c r="N8070" s="1"/>
      <c r="O8070" s="1"/>
      <c r="P8070" s="2" t="s">
        <v>3563</v>
      </c>
      <c r="Q8070" s="2" t="s">
        <v>40845</v>
      </c>
      <c r="R8070" s="1"/>
      <c r="S8070" s="1"/>
      <c r="T8070" s="1"/>
      <c r="U8070" s="1"/>
      <c r="V8070" s="1"/>
      <c r="W8070" s="1"/>
      <c r="X8070" s="1"/>
      <c r="Y8070" s="1"/>
      <c r="Z8070" s="1"/>
      <c r="AA8070" s="1"/>
      <c r="AB8070" s="1"/>
      <c r="AC8070" s="1"/>
      <c r="AD8070" s="1"/>
      <c r="AE8070" s="1"/>
      <c r="AF8070" s="1"/>
    </row>
    <row r="8071">
      <c r="A8071" s="2" t="s">
        <v>40846</v>
      </c>
      <c r="B8071" s="5"/>
      <c r="C8071" s="8" t="s">
        <v>428</v>
      </c>
      <c r="D8071" s="1"/>
      <c r="E8071" s="7"/>
      <c r="F8071" s="11" t="b">
        <v>0</v>
      </c>
      <c r="G8071" s="2" t="s">
        <v>40847</v>
      </c>
      <c r="H8071" s="1"/>
      <c r="I8071" s="2" t="s">
        <v>40848</v>
      </c>
      <c r="J8071" s="2" t="s">
        <v>40849</v>
      </c>
      <c r="K8071" s="1"/>
      <c r="L8071" s="1"/>
      <c r="M8071" s="1"/>
      <c r="N8071" s="1"/>
      <c r="O8071" s="1"/>
      <c r="P8071" s="2" t="s">
        <v>3563</v>
      </c>
      <c r="Q8071" s="2" t="s">
        <v>40850</v>
      </c>
      <c r="R8071" s="1"/>
      <c r="S8071" s="1"/>
      <c r="T8071" s="1"/>
      <c r="U8071" s="1"/>
      <c r="V8071" s="1"/>
      <c r="W8071" s="1"/>
      <c r="X8071" s="1"/>
      <c r="Y8071" s="1"/>
      <c r="Z8071" s="1"/>
      <c r="AA8071" s="1"/>
      <c r="AB8071" s="1"/>
      <c r="AC8071" s="1"/>
      <c r="AD8071" s="1"/>
      <c r="AE8071" s="1"/>
      <c r="AF8071" s="1"/>
    </row>
    <row r="8072">
      <c r="A8072" s="1" t="s">
        <v>40851</v>
      </c>
      <c r="B8072" s="5"/>
      <c r="C8072" s="5" t="s">
        <v>463</v>
      </c>
      <c r="D8072" s="1" t="s">
        <v>523</v>
      </c>
      <c r="E8072" s="6"/>
      <c r="F8072" s="11" t="b">
        <v>0</v>
      </c>
      <c r="G8072" s="2" t="s">
        <v>40852</v>
      </c>
      <c r="H8072" s="1"/>
      <c r="I8072" s="1" t="s">
        <v>40853</v>
      </c>
      <c r="J8072" s="2" t="s">
        <v>40854</v>
      </c>
      <c r="K8072" s="2"/>
      <c r="L8072" s="1"/>
      <c r="M8072" s="1"/>
      <c r="N8072" s="1"/>
      <c r="O8072" s="1"/>
      <c r="P8072" s="1"/>
      <c r="Q8072" s="1" t="s">
        <v>40855</v>
      </c>
      <c r="R8072" s="1"/>
      <c r="S8072" s="1"/>
      <c r="T8072" s="1"/>
      <c r="U8072" s="1"/>
      <c r="V8072" s="1"/>
      <c r="W8072" s="1"/>
      <c r="X8072" s="1"/>
      <c r="Y8072" s="1"/>
      <c r="Z8072" s="1"/>
      <c r="AA8072" s="1"/>
      <c r="AB8072" s="1"/>
      <c r="AC8072" s="1"/>
      <c r="AD8072" s="1"/>
      <c r="AE8072" s="1"/>
      <c r="AF8072" s="1"/>
    </row>
    <row r="8073">
      <c r="A8073" s="1" t="s">
        <v>40856</v>
      </c>
      <c r="B8073" s="5"/>
      <c r="C8073" s="5" t="s">
        <v>428</v>
      </c>
      <c r="D8073" s="2" t="s">
        <v>539</v>
      </c>
      <c r="E8073" s="10"/>
      <c r="F8073" s="4" t="b">
        <v>1</v>
      </c>
      <c r="G8073" s="2" t="s">
        <v>40857</v>
      </c>
      <c r="H8073" s="1"/>
      <c r="I8073" s="2" t="s">
        <v>40858</v>
      </c>
      <c r="J8073" s="2" t="s">
        <v>40859</v>
      </c>
      <c r="K8073" s="1"/>
      <c r="L8073" s="1"/>
      <c r="M8073" s="1"/>
      <c r="N8073" s="1"/>
      <c r="O8073" s="1"/>
      <c r="P8073" s="1"/>
      <c r="Q8073" s="1" t="s">
        <v>40860</v>
      </c>
      <c r="R8073" s="1"/>
      <c r="S8073" s="1"/>
      <c r="T8073" s="1"/>
      <c r="U8073" s="1"/>
      <c r="V8073" s="1"/>
      <c r="W8073" s="1"/>
      <c r="X8073" s="1"/>
      <c r="Y8073" s="1"/>
      <c r="Z8073" s="1"/>
      <c r="AA8073" s="1"/>
      <c r="AB8073" s="1"/>
      <c r="AC8073" s="1"/>
      <c r="AD8073" s="1"/>
      <c r="AE8073" s="1"/>
      <c r="AF8073" s="1"/>
    </row>
    <row r="8074">
      <c r="A8074" s="1" t="s">
        <v>40861</v>
      </c>
      <c r="B8074" s="5"/>
      <c r="C8074" s="5" t="s">
        <v>463</v>
      </c>
      <c r="D8074" s="1" t="s">
        <v>523</v>
      </c>
      <c r="E8074" s="6"/>
      <c r="F8074" s="11" t="b">
        <v>0</v>
      </c>
      <c r="G8074" s="2" t="s">
        <v>40862</v>
      </c>
      <c r="H8074" s="1"/>
      <c r="I8074" s="1" t="s">
        <v>40863</v>
      </c>
      <c r="J8074" s="2" t="s">
        <v>40864</v>
      </c>
      <c r="K8074" s="2"/>
      <c r="L8074" s="1"/>
      <c r="M8074" s="1"/>
      <c r="N8074" s="1"/>
      <c r="O8074" s="1"/>
      <c r="P8074" s="1"/>
      <c r="Q8074" s="1" t="s">
        <v>40865</v>
      </c>
      <c r="R8074" s="1"/>
      <c r="S8074" s="1"/>
      <c r="T8074" s="1"/>
      <c r="U8074" s="1"/>
      <c r="V8074" s="1"/>
      <c r="W8074" s="1"/>
      <c r="X8074" s="1"/>
      <c r="Y8074" s="1"/>
      <c r="Z8074" s="1"/>
      <c r="AA8074" s="1"/>
      <c r="AB8074" s="1"/>
      <c r="AC8074" s="1"/>
      <c r="AD8074" s="1"/>
      <c r="AE8074" s="1"/>
      <c r="AF8074" s="1"/>
    </row>
    <row r="8075">
      <c r="A8075" s="2" t="s">
        <v>40866</v>
      </c>
      <c r="B8075" s="8"/>
      <c r="C8075" s="8" t="s">
        <v>463</v>
      </c>
      <c r="D8075" s="2" t="s">
        <v>102</v>
      </c>
      <c r="E8075" s="7"/>
      <c r="F8075" s="11" t="b">
        <v>0</v>
      </c>
      <c r="G8075" s="2" t="s">
        <v>40867</v>
      </c>
      <c r="H8075" s="1"/>
      <c r="I8075" s="2" t="s">
        <v>40868</v>
      </c>
      <c r="J8075" s="2" t="s">
        <v>40869</v>
      </c>
      <c r="K8075" s="1"/>
      <c r="L8075" s="1"/>
      <c r="M8075" s="1"/>
      <c r="N8075" s="1"/>
      <c r="O8075" s="1"/>
      <c r="P8075" s="1"/>
      <c r="Q8075" s="2" t="s">
        <v>40870</v>
      </c>
      <c r="R8075" s="1"/>
      <c r="S8075" s="1"/>
      <c r="T8075" s="1"/>
      <c r="U8075" s="1"/>
      <c r="V8075" s="1"/>
      <c r="W8075" s="1"/>
      <c r="X8075" s="1"/>
      <c r="Y8075" s="1"/>
      <c r="Z8075" s="1"/>
      <c r="AA8075" s="1"/>
      <c r="AB8075" s="1"/>
      <c r="AC8075" s="1"/>
      <c r="AD8075" s="1"/>
      <c r="AE8075" s="1"/>
      <c r="AF8075" s="1"/>
    </row>
    <row r="8076">
      <c r="A8076" s="1" t="s">
        <v>40871</v>
      </c>
      <c r="B8076" s="5"/>
      <c r="C8076" s="5" t="s">
        <v>428</v>
      </c>
      <c r="D8076" s="2" t="s">
        <v>539</v>
      </c>
      <c r="E8076" s="9"/>
      <c r="F8076" s="4" t="b">
        <v>1</v>
      </c>
      <c r="G8076" s="2" t="s">
        <v>40872</v>
      </c>
      <c r="H8076" s="1"/>
      <c r="I8076" s="1" t="s">
        <v>40873</v>
      </c>
      <c r="J8076" s="2" t="s">
        <v>40874</v>
      </c>
      <c r="K8076" s="2"/>
      <c r="L8076" s="1"/>
      <c r="M8076" s="1"/>
      <c r="N8076" s="1"/>
      <c r="O8076" s="1"/>
      <c r="P8076" s="2" t="s">
        <v>40875</v>
      </c>
      <c r="Q8076" s="2" t="s">
        <v>40876</v>
      </c>
      <c r="R8076" s="1"/>
      <c r="S8076" s="1"/>
      <c r="T8076" s="1"/>
      <c r="U8076" s="1"/>
      <c r="V8076" s="1"/>
      <c r="W8076" s="1"/>
      <c r="X8076" s="1"/>
      <c r="Y8076" s="1"/>
      <c r="Z8076" s="1"/>
      <c r="AA8076" s="1"/>
      <c r="AB8076" s="1"/>
      <c r="AC8076" s="1"/>
      <c r="AD8076" s="1"/>
      <c r="AE8076" s="1"/>
      <c r="AF8076" s="1"/>
    </row>
    <row r="8077">
      <c r="A8077" s="1" t="s">
        <v>40877</v>
      </c>
      <c r="B8077" s="5"/>
      <c r="C8077" s="5" t="s">
        <v>428</v>
      </c>
      <c r="D8077" s="2" t="s">
        <v>464</v>
      </c>
      <c r="E8077" s="10"/>
      <c r="F8077" s="4" t="b">
        <v>1</v>
      </c>
      <c r="G8077" s="2" t="s">
        <v>40878</v>
      </c>
      <c r="H8077" s="1"/>
      <c r="I8077" s="1" t="s">
        <v>27192</v>
      </c>
      <c r="J8077" s="2" t="s">
        <v>40879</v>
      </c>
      <c r="K8077" s="2"/>
      <c r="L8077" s="1"/>
      <c r="M8077" s="1"/>
      <c r="N8077" s="1"/>
      <c r="O8077" s="1"/>
      <c r="P8077" s="1"/>
      <c r="Q8077" s="2" t="s">
        <v>40880</v>
      </c>
      <c r="R8077" s="1"/>
      <c r="S8077" s="1"/>
      <c r="T8077" s="1"/>
      <c r="U8077" s="1"/>
      <c r="V8077" s="1"/>
      <c r="W8077" s="1"/>
      <c r="X8077" s="1"/>
      <c r="Y8077" s="1"/>
      <c r="Z8077" s="1"/>
      <c r="AA8077" s="1"/>
      <c r="AB8077" s="1"/>
      <c r="AC8077" s="1"/>
      <c r="AD8077" s="1"/>
      <c r="AE8077" s="1"/>
      <c r="AF8077" s="1"/>
    </row>
    <row r="8078">
      <c r="A8078" s="2" t="s">
        <v>40881</v>
      </c>
      <c r="B8078" s="8"/>
      <c r="C8078" s="8" t="s">
        <v>463</v>
      </c>
      <c r="D8078" s="2" t="s">
        <v>523</v>
      </c>
      <c r="E8078" s="9"/>
      <c r="F8078" s="11" t="b">
        <v>0</v>
      </c>
      <c r="G8078" s="2" t="s">
        <v>40882</v>
      </c>
      <c r="H8078" s="1"/>
      <c r="I8078" s="2" t="s">
        <v>40883</v>
      </c>
      <c r="J8078" s="2" t="s">
        <v>40884</v>
      </c>
      <c r="K8078" s="2"/>
      <c r="L8078" s="1"/>
      <c r="M8078" s="1"/>
      <c r="N8078" s="1"/>
      <c r="O8078" s="1"/>
      <c r="P8078" s="1"/>
      <c r="Q8078" s="2" t="s">
        <v>40885</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40886</v>
      </c>
      <c r="H8079" s="1"/>
      <c r="I8079" s="1" t="s">
        <v>40887</v>
      </c>
      <c r="J8079" s="2" t="s">
        <v>40888</v>
      </c>
      <c r="K8079" s="1"/>
      <c r="L8079" s="1"/>
      <c r="M8079" s="1"/>
      <c r="N8079" s="2" t="s">
        <v>13325</v>
      </c>
      <c r="O8079" s="1"/>
      <c r="P8079" s="1"/>
      <c r="Q8079" s="2" t="s">
        <v>40889</v>
      </c>
      <c r="R8079" s="1"/>
      <c r="S8079" s="1"/>
      <c r="T8079" s="1"/>
      <c r="U8079" s="1"/>
      <c r="V8079" s="1"/>
      <c r="W8079" s="1"/>
      <c r="X8079" s="1"/>
      <c r="Y8079" s="1"/>
      <c r="Z8079" s="1"/>
      <c r="AA8079" s="1"/>
      <c r="AB8079" s="1"/>
      <c r="AC8079" s="1"/>
      <c r="AD8079" s="1"/>
      <c r="AE8079" s="1"/>
      <c r="AF8079" s="1"/>
    </row>
    <row r="8080">
      <c r="A8080" s="1" t="s">
        <v>40890</v>
      </c>
      <c r="B8080" s="5"/>
      <c r="C8080" s="5" t="s">
        <v>463</v>
      </c>
      <c r="D8080" s="2" t="s">
        <v>464</v>
      </c>
      <c r="E8080" s="9"/>
      <c r="F8080" s="11" t="b">
        <v>0</v>
      </c>
      <c r="G8080" s="2" t="s">
        <v>40891</v>
      </c>
      <c r="H8080" s="1"/>
      <c r="I8080" s="1" t="s">
        <v>40892</v>
      </c>
      <c r="J8080" s="2" t="s">
        <v>40893</v>
      </c>
      <c r="K8080" s="1"/>
      <c r="L8080" s="1"/>
      <c r="M8080" s="1"/>
      <c r="N8080" s="1"/>
      <c r="O8080" s="1"/>
      <c r="P8080" s="1"/>
      <c r="Q8080" s="1" t="s">
        <v>40894</v>
      </c>
      <c r="R8080" s="1"/>
      <c r="S8080" s="1"/>
      <c r="T8080" s="1"/>
      <c r="U8080" s="1"/>
      <c r="V8080" s="1"/>
      <c r="W8080" s="1"/>
      <c r="X8080" s="1"/>
      <c r="Y8080" s="1"/>
      <c r="Z8080" s="1"/>
      <c r="AA8080" s="1"/>
      <c r="AB8080" s="1"/>
      <c r="AC8080" s="1"/>
      <c r="AD8080" s="1"/>
      <c r="AE8080" s="1"/>
      <c r="AF8080" s="1"/>
    </row>
    <row r="8081">
      <c r="A8081" s="1" t="s">
        <v>40895</v>
      </c>
      <c r="B8081" s="5"/>
      <c r="C8081" s="5" t="s">
        <v>463</v>
      </c>
      <c r="D8081" s="2" t="s">
        <v>1156</v>
      </c>
      <c r="E8081" s="10"/>
      <c r="F8081" s="11" t="b">
        <v>0</v>
      </c>
      <c r="G8081" s="2" t="s">
        <v>40896</v>
      </c>
      <c r="H8081" s="1"/>
      <c r="I8081" s="1" t="s">
        <v>32843</v>
      </c>
      <c r="J8081" s="1" t="s">
        <v>32844</v>
      </c>
      <c r="K8081" s="1"/>
      <c r="L8081" s="1"/>
      <c r="M8081" s="1"/>
      <c r="N8081" s="1"/>
      <c r="O8081" s="1"/>
      <c r="P8081" s="1"/>
      <c r="Q8081" s="1" t="s">
        <v>40897</v>
      </c>
      <c r="R8081" s="1"/>
      <c r="S8081" s="1"/>
      <c r="T8081" s="1"/>
      <c r="U8081" s="1"/>
      <c r="V8081" s="1"/>
      <c r="W8081" s="1"/>
      <c r="X8081" s="1"/>
      <c r="Y8081" s="1"/>
      <c r="Z8081" s="1"/>
      <c r="AA8081" s="1"/>
      <c r="AB8081" s="1"/>
      <c r="AC8081" s="1"/>
      <c r="AD8081" s="1"/>
      <c r="AE8081" s="1"/>
      <c r="AF8081" s="1"/>
    </row>
    <row r="8082">
      <c r="A8082" s="1" t="s">
        <v>40898</v>
      </c>
      <c r="B8082" s="5"/>
      <c r="C8082" s="5" t="s">
        <v>463</v>
      </c>
      <c r="D8082" s="2" t="s">
        <v>539</v>
      </c>
      <c r="E8082" s="9"/>
      <c r="F8082" s="11" t="b">
        <v>0</v>
      </c>
      <c r="G8082" s="2" t="s">
        <v>40899</v>
      </c>
      <c r="H8082" s="1"/>
      <c r="I8082" s="1" t="s">
        <v>40900</v>
      </c>
      <c r="J8082" s="2" t="s">
        <v>40901</v>
      </c>
      <c r="K8082" s="2"/>
      <c r="L8082" s="1"/>
      <c r="M8082" s="1"/>
      <c r="N8082" s="1"/>
      <c r="O8082" s="1"/>
      <c r="P8082" s="1"/>
      <c r="Q8082" s="1" t="s">
        <v>40902</v>
      </c>
      <c r="R8082" s="1"/>
      <c r="S8082" s="1"/>
      <c r="T8082" s="1"/>
      <c r="U8082" s="1"/>
      <c r="V8082" s="1"/>
      <c r="W8082" s="1"/>
      <c r="X8082" s="1"/>
      <c r="Y8082" s="1"/>
      <c r="Z8082" s="1"/>
      <c r="AA8082" s="1"/>
      <c r="AB8082" s="1"/>
      <c r="AC8082" s="1"/>
      <c r="AD8082" s="1"/>
      <c r="AE8082" s="1"/>
      <c r="AF8082" s="1"/>
    </row>
    <row r="8083">
      <c r="A8083" s="2" t="s">
        <v>40903</v>
      </c>
      <c r="B8083" s="8"/>
      <c r="C8083" s="8" t="s">
        <v>463</v>
      </c>
      <c r="D8083" s="2" t="s">
        <v>1156</v>
      </c>
      <c r="E8083" s="10"/>
      <c r="F8083" s="4" t="b">
        <v>0</v>
      </c>
      <c r="G8083" s="2" t="s">
        <v>40904</v>
      </c>
      <c r="H8083" s="1"/>
      <c r="I8083" s="2" t="s">
        <v>40905</v>
      </c>
      <c r="J8083" s="2" t="s">
        <v>40906</v>
      </c>
      <c r="K8083" s="2"/>
      <c r="L8083" s="1"/>
      <c r="M8083" s="1"/>
      <c r="N8083" s="2"/>
      <c r="O8083" s="1"/>
      <c r="P8083" s="1"/>
      <c r="Q8083" s="2" t="s">
        <v>40907</v>
      </c>
      <c r="R8083" s="1"/>
      <c r="S8083" s="1"/>
      <c r="T8083" s="1"/>
      <c r="U8083" s="1"/>
      <c r="V8083" s="1"/>
      <c r="W8083" s="1"/>
      <c r="X8083" s="1"/>
      <c r="Y8083" s="1"/>
      <c r="Z8083" s="1"/>
      <c r="AA8083" s="1"/>
      <c r="AB8083" s="1"/>
      <c r="AC8083" s="1"/>
      <c r="AD8083" s="1"/>
      <c r="AE8083" s="1"/>
      <c r="AF8083" s="1"/>
    </row>
    <row r="8084">
      <c r="A8084" s="2" t="s">
        <v>40908</v>
      </c>
      <c r="B8084" s="8"/>
      <c r="C8084" s="8" t="s">
        <v>463</v>
      </c>
      <c r="D8084" s="2" t="s">
        <v>464</v>
      </c>
      <c r="E8084" s="6"/>
      <c r="F8084" s="11" t="b">
        <v>0</v>
      </c>
      <c r="G8084" s="2" t="s">
        <v>40909</v>
      </c>
      <c r="H8084" s="1"/>
      <c r="I8084" s="2" t="s">
        <v>40910</v>
      </c>
      <c r="J8084" s="2" t="s">
        <v>40911</v>
      </c>
      <c r="K8084" s="1"/>
      <c r="L8084" s="1"/>
      <c r="M8084" s="1"/>
      <c r="N8084" s="1"/>
      <c r="O8084" s="1"/>
      <c r="P8084" s="1"/>
      <c r="Q8084" s="2" t="s">
        <v>40912</v>
      </c>
      <c r="R8084" s="1"/>
      <c r="S8084" s="1"/>
      <c r="T8084" s="1"/>
      <c r="U8084" s="1"/>
      <c r="V8084" s="1"/>
      <c r="W8084" s="1"/>
      <c r="X8084" s="1"/>
      <c r="Y8084" s="1"/>
      <c r="Z8084" s="1"/>
      <c r="AA8084" s="1"/>
      <c r="AB8084" s="1"/>
      <c r="AC8084" s="1"/>
      <c r="AD8084" s="1"/>
      <c r="AE8084" s="1"/>
      <c r="AF8084" s="1"/>
    </row>
    <row r="8085">
      <c r="A8085" s="2" t="s">
        <v>40913</v>
      </c>
      <c r="B8085" s="8"/>
      <c r="C8085" s="8" t="s">
        <v>463</v>
      </c>
      <c r="D8085" s="2" t="s">
        <v>464</v>
      </c>
      <c r="E8085" s="7"/>
      <c r="F8085" s="11" t="b">
        <v>0</v>
      </c>
      <c r="G8085" s="2" t="s">
        <v>40914</v>
      </c>
      <c r="H8085" s="1"/>
      <c r="I8085" s="2" t="s">
        <v>40915</v>
      </c>
      <c r="J8085" s="2" t="s">
        <v>40916</v>
      </c>
      <c r="K8085" s="1"/>
      <c r="L8085" s="1"/>
      <c r="M8085" s="1"/>
      <c r="N8085" s="1"/>
      <c r="O8085" s="1"/>
      <c r="P8085" s="1"/>
      <c r="Q8085" s="2" t="s">
        <v>40917</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40918</v>
      </c>
      <c r="H8086" s="1"/>
      <c r="I8086" s="1" t="s">
        <v>40919</v>
      </c>
      <c r="J8086" s="2" t="s">
        <v>40920</v>
      </c>
      <c r="K8086" s="2"/>
      <c r="L8086" s="1"/>
      <c r="M8086" s="1"/>
      <c r="N8086" s="1"/>
      <c r="O8086" s="1"/>
      <c r="P8086" s="1"/>
      <c r="Q8086" s="1" t="s">
        <v>40921</v>
      </c>
      <c r="R8086" s="1"/>
      <c r="S8086" s="1"/>
      <c r="T8086" s="1"/>
      <c r="U8086" s="1"/>
      <c r="V8086" s="1"/>
      <c r="W8086" s="1"/>
      <c r="X8086" s="1"/>
      <c r="Y8086" s="1"/>
      <c r="Z8086" s="1"/>
      <c r="AA8086" s="1"/>
      <c r="AB8086" s="1"/>
      <c r="AC8086" s="1"/>
      <c r="AD8086" s="1"/>
      <c r="AE8086" s="1"/>
      <c r="AF8086" s="1"/>
    </row>
    <row r="8087">
      <c r="A8087" s="2" t="s">
        <v>40922</v>
      </c>
      <c r="B8087" s="8"/>
      <c r="C8087" s="8" t="s">
        <v>361</v>
      </c>
      <c r="D8087" s="2" t="s">
        <v>4239</v>
      </c>
      <c r="E8087" s="10"/>
      <c r="F8087" s="11" t="b">
        <v>0</v>
      </c>
      <c r="G8087" s="2" t="s">
        <v>40923</v>
      </c>
      <c r="H8087" s="1"/>
      <c r="I8087" s="2" t="s">
        <v>40924</v>
      </c>
      <c r="J8087" s="2" t="s">
        <v>40925</v>
      </c>
      <c r="K8087" s="2"/>
      <c r="L8087" s="1"/>
      <c r="M8087" s="1"/>
      <c r="N8087" s="1"/>
      <c r="O8087" s="1"/>
      <c r="P8087" s="1"/>
      <c r="Q8087" s="2" t="s">
        <v>40926</v>
      </c>
      <c r="R8087" s="1"/>
      <c r="S8087" s="1"/>
      <c r="T8087" s="1"/>
      <c r="U8087" s="1"/>
      <c r="V8087" s="1"/>
      <c r="W8087" s="1"/>
      <c r="X8087" s="1"/>
      <c r="Y8087" s="1"/>
      <c r="Z8087" s="1"/>
      <c r="AA8087" s="1"/>
      <c r="AB8087" s="1"/>
      <c r="AC8087" s="1"/>
      <c r="AD8087" s="1"/>
      <c r="AE8087" s="1"/>
      <c r="AF8087" s="1"/>
    </row>
    <row r="8088">
      <c r="A8088" s="2" t="s">
        <v>40927</v>
      </c>
      <c r="B8088" s="8"/>
      <c r="C8088" s="8" t="s">
        <v>463</v>
      </c>
      <c r="D8088" s="2" t="s">
        <v>102</v>
      </c>
      <c r="E8088" s="9"/>
      <c r="F8088" s="11" t="b">
        <v>0</v>
      </c>
      <c r="G8088" s="2" t="s">
        <v>40928</v>
      </c>
      <c r="H8088" s="1"/>
      <c r="I8088" s="2" t="s">
        <v>40929</v>
      </c>
      <c r="J8088" s="2" t="s">
        <v>40930</v>
      </c>
      <c r="K8088" s="2"/>
      <c r="L8088" s="1"/>
      <c r="M8088" s="1"/>
      <c r="N8088" s="1"/>
      <c r="O8088" s="1"/>
      <c r="P8088" s="1"/>
      <c r="Q8088" s="2" t="s">
        <v>40931</v>
      </c>
      <c r="R8088" s="1"/>
      <c r="S8088" s="1"/>
      <c r="T8088" s="2" t="s">
        <v>40932</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40933</v>
      </c>
      <c r="H8089" s="1"/>
      <c r="I8089" s="1" t="s">
        <v>30010</v>
      </c>
      <c r="J8089" s="2" t="s">
        <v>40934</v>
      </c>
      <c r="K8089" s="1"/>
      <c r="L8089" s="1"/>
      <c r="M8089" s="2" t="s">
        <v>30008</v>
      </c>
      <c r="N8089" s="2" t="s">
        <v>13347</v>
      </c>
      <c r="O8089" s="1"/>
      <c r="P8089" s="1"/>
      <c r="Q8089" s="1" t="s">
        <v>40935</v>
      </c>
      <c r="R8089" s="1"/>
      <c r="S8089" s="1"/>
      <c r="T8089" s="1"/>
      <c r="U8089" s="1"/>
      <c r="V8089" s="1"/>
      <c r="W8089" s="1"/>
      <c r="X8089" s="1"/>
      <c r="Y8089" s="1"/>
      <c r="Z8089" s="1"/>
      <c r="AA8089" s="1"/>
      <c r="AB8089" s="1"/>
      <c r="AC8089" s="1"/>
      <c r="AD8089" s="1"/>
      <c r="AE8089" s="1"/>
      <c r="AF8089" s="1"/>
    </row>
    <row r="8090">
      <c r="A8090" s="2" t="s">
        <v>40936</v>
      </c>
      <c r="B8090" s="8"/>
      <c r="C8090" s="8" t="s">
        <v>463</v>
      </c>
      <c r="D8090" s="2" t="s">
        <v>464</v>
      </c>
      <c r="E8090" s="6"/>
      <c r="F8090" s="11" t="b">
        <v>0</v>
      </c>
      <c r="G8090" s="2" t="s">
        <v>40937</v>
      </c>
      <c r="H8090" s="1"/>
      <c r="I8090" s="2" t="s">
        <v>40938</v>
      </c>
      <c r="J8090" s="2" t="s">
        <v>40939</v>
      </c>
      <c r="K8090" s="1"/>
      <c r="L8090" s="1"/>
      <c r="M8090" s="1"/>
      <c r="N8090" s="1"/>
      <c r="O8090" s="1"/>
      <c r="P8090" s="1"/>
      <c r="Q8090" s="2" t="s">
        <v>40940</v>
      </c>
      <c r="R8090" s="1"/>
      <c r="S8090" s="1"/>
      <c r="T8090" s="1"/>
      <c r="U8090" s="1"/>
      <c r="V8090" s="1"/>
      <c r="W8090" s="1"/>
      <c r="X8090" s="1"/>
      <c r="Y8090" s="1"/>
      <c r="Z8090" s="1"/>
      <c r="AA8090" s="1"/>
      <c r="AB8090" s="1"/>
      <c r="AC8090" s="1"/>
      <c r="AD8090" s="1"/>
      <c r="AE8090" s="1"/>
      <c r="AF8090" s="1"/>
    </row>
    <row r="8091">
      <c r="A8091" s="1" t="s">
        <v>40941</v>
      </c>
      <c r="B8091" s="5"/>
      <c r="C8091" s="5" t="s">
        <v>463</v>
      </c>
      <c r="D8091" s="2" t="s">
        <v>464</v>
      </c>
      <c r="E8091" s="10"/>
      <c r="F8091" s="11" t="b">
        <v>0</v>
      </c>
      <c r="G8091" s="2" t="s">
        <v>40942</v>
      </c>
      <c r="H8091" s="1"/>
      <c r="I8091" s="2" t="s">
        <v>40943</v>
      </c>
      <c r="J8091" s="2" t="s">
        <v>40944</v>
      </c>
      <c r="K8091" s="2"/>
      <c r="L8091" s="1"/>
      <c r="M8091" s="1"/>
      <c r="N8091" s="2" t="s">
        <v>40945</v>
      </c>
      <c r="O8091" s="1"/>
      <c r="P8091" s="1"/>
      <c r="Q8091" s="1" t="s">
        <v>40946</v>
      </c>
      <c r="R8091" s="1"/>
      <c r="S8091" s="1"/>
      <c r="T8091" s="1"/>
      <c r="U8091" s="1"/>
      <c r="V8091" s="1"/>
      <c r="W8091" s="1"/>
      <c r="X8091" s="1"/>
      <c r="Y8091" s="1"/>
      <c r="Z8091" s="1"/>
      <c r="AA8091" s="1"/>
      <c r="AB8091" s="1"/>
      <c r="AC8091" s="1"/>
      <c r="AD8091" s="1"/>
      <c r="AE8091" s="1"/>
      <c r="AF8091" s="1"/>
    </row>
    <row r="8092">
      <c r="A8092" s="1" t="s">
        <v>40947</v>
      </c>
      <c r="B8092" s="5"/>
      <c r="C8092" s="5" t="s">
        <v>463</v>
      </c>
      <c r="D8092" s="2" t="s">
        <v>1156</v>
      </c>
      <c r="E8092" s="9"/>
      <c r="F8092" s="11" t="b">
        <v>0</v>
      </c>
      <c r="G8092" s="2" t="s">
        <v>40948</v>
      </c>
      <c r="H8092" s="1"/>
      <c r="I8092" s="1" t="s">
        <v>40949</v>
      </c>
      <c r="J8092" s="2" t="s">
        <v>40950</v>
      </c>
      <c r="K8092" s="2"/>
      <c r="L8092" s="1"/>
      <c r="M8092" s="1"/>
      <c r="N8092" s="1"/>
      <c r="O8092" s="1"/>
      <c r="P8092" s="1"/>
      <c r="Q8092" s="1" t="s">
        <v>40951</v>
      </c>
      <c r="R8092" s="1"/>
      <c r="S8092" s="1"/>
      <c r="T8092" s="1"/>
      <c r="U8092" s="1"/>
      <c r="V8092" s="1"/>
      <c r="W8092" s="1"/>
      <c r="X8092" s="1"/>
      <c r="Y8092" s="1"/>
      <c r="Z8092" s="1"/>
      <c r="AA8092" s="1"/>
      <c r="AB8092" s="1"/>
      <c r="AC8092" s="1"/>
      <c r="AD8092" s="1"/>
      <c r="AE8092" s="1"/>
      <c r="AF8092" s="1"/>
    </row>
    <row r="8093">
      <c r="A8093" s="2" t="s">
        <v>40952</v>
      </c>
      <c r="B8093" s="5"/>
      <c r="C8093" s="8" t="s">
        <v>463</v>
      </c>
      <c r="D8093" s="2" t="s">
        <v>464</v>
      </c>
      <c r="E8093" s="7"/>
      <c r="F8093" s="11" t="b">
        <v>0</v>
      </c>
      <c r="G8093" s="2" t="s">
        <v>40953</v>
      </c>
      <c r="H8093" s="1"/>
      <c r="I8093" s="2" t="s">
        <v>40954</v>
      </c>
      <c r="J8093" s="2" t="s">
        <v>40955</v>
      </c>
      <c r="K8093" s="1"/>
      <c r="L8093" s="1"/>
      <c r="M8093" s="1"/>
      <c r="N8093" s="1"/>
      <c r="O8093" s="1"/>
      <c r="P8093" s="1"/>
      <c r="Q8093" s="2" t="s">
        <v>40956</v>
      </c>
      <c r="R8093" s="1"/>
      <c r="S8093" s="1"/>
      <c r="T8093" s="1"/>
      <c r="U8093" s="1"/>
      <c r="V8093" s="1"/>
      <c r="W8093" s="1"/>
      <c r="X8093" s="1"/>
      <c r="Y8093" s="1"/>
      <c r="Z8093" s="1"/>
      <c r="AA8093" s="1"/>
      <c r="AB8093" s="1"/>
      <c r="AC8093" s="1"/>
      <c r="AD8093" s="1"/>
      <c r="AE8093" s="1"/>
      <c r="AF8093" s="1"/>
    </row>
    <row r="8094">
      <c r="A8094" s="2" t="s">
        <v>40957</v>
      </c>
      <c r="B8094" s="5"/>
      <c r="C8094" s="8" t="s">
        <v>463</v>
      </c>
      <c r="D8094" s="2" t="s">
        <v>539</v>
      </c>
      <c r="E8094" s="6"/>
      <c r="F8094" s="11" t="b">
        <v>0</v>
      </c>
      <c r="G8094" s="2" t="s">
        <v>40958</v>
      </c>
      <c r="H8094" s="1"/>
      <c r="I8094" s="2" t="s">
        <v>40959</v>
      </c>
      <c r="J8094" s="2" t="s">
        <v>40960</v>
      </c>
      <c r="K8094" s="1"/>
      <c r="L8094" s="1"/>
      <c r="M8094" s="1"/>
      <c r="N8094" s="1"/>
      <c r="O8094" s="1"/>
      <c r="P8094" s="1"/>
      <c r="Q8094" s="2" t="s">
        <v>40961</v>
      </c>
      <c r="R8094" s="1"/>
      <c r="S8094" s="1"/>
      <c r="T8094" s="1"/>
      <c r="U8094" s="1"/>
      <c r="V8094" s="1"/>
      <c r="W8094" s="1"/>
      <c r="X8094" s="1"/>
      <c r="Y8094" s="1"/>
      <c r="Z8094" s="1"/>
      <c r="AA8094" s="1"/>
      <c r="AB8094" s="1"/>
      <c r="AC8094" s="1"/>
      <c r="AD8094" s="1"/>
      <c r="AE8094" s="1"/>
      <c r="AF8094" s="1"/>
    </row>
    <row r="8095">
      <c r="A8095" s="2" t="s">
        <v>40962</v>
      </c>
      <c r="B8095" s="8"/>
      <c r="C8095" s="8" t="s">
        <v>463</v>
      </c>
      <c r="D8095" s="2" t="s">
        <v>1156</v>
      </c>
      <c r="E8095" s="10"/>
      <c r="F8095" s="11" t="b">
        <v>0</v>
      </c>
      <c r="G8095" s="2" t="s">
        <v>40963</v>
      </c>
      <c r="H8095" s="1"/>
      <c r="I8095" s="2" t="s">
        <v>40964</v>
      </c>
      <c r="J8095" s="2" t="s">
        <v>40965</v>
      </c>
      <c r="K8095" s="2"/>
      <c r="L8095" s="1"/>
      <c r="M8095" s="1"/>
      <c r="N8095" s="1"/>
      <c r="O8095" s="1"/>
      <c r="P8095" s="2"/>
      <c r="Q8095" s="2" t="s">
        <v>40966</v>
      </c>
      <c r="R8095" s="1"/>
      <c r="S8095" s="1"/>
      <c r="T8095" s="1"/>
      <c r="U8095" s="1"/>
      <c r="V8095" s="1"/>
      <c r="W8095" s="1"/>
      <c r="X8095" s="1"/>
      <c r="Y8095" s="1"/>
      <c r="Z8095" s="1"/>
      <c r="AA8095" s="1"/>
      <c r="AB8095" s="1"/>
      <c r="AC8095" s="1"/>
      <c r="AD8095" s="1"/>
      <c r="AE8095" s="1"/>
      <c r="AF8095" s="1"/>
    </row>
    <row r="8096">
      <c r="A8096" s="1" t="s">
        <v>40967</v>
      </c>
      <c r="B8096" s="5"/>
      <c r="C8096" s="5" t="s">
        <v>463</v>
      </c>
      <c r="D8096" s="2" t="s">
        <v>464</v>
      </c>
      <c r="E8096" s="9"/>
      <c r="F8096" s="11" t="b">
        <v>0</v>
      </c>
      <c r="G8096" s="2" t="s">
        <v>40968</v>
      </c>
      <c r="H8096" s="1"/>
      <c r="I8096" s="1" t="s">
        <v>40969</v>
      </c>
      <c r="J8096" s="1" t="s">
        <v>40970</v>
      </c>
      <c r="K8096" s="1"/>
      <c r="L8096" s="1"/>
      <c r="M8096" s="1"/>
      <c r="N8096" s="1"/>
      <c r="O8096" s="1"/>
      <c r="P8096" s="1"/>
      <c r="Q8096" s="2" t="s">
        <v>40971</v>
      </c>
      <c r="R8096" s="1"/>
      <c r="S8096" s="1"/>
      <c r="T8096" s="1"/>
      <c r="U8096" s="1"/>
      <c r="V8096" s="1"/>
      <c r="W8096" s="1"/>
      <c r="X8096" s="1"/>
      <c r="Y8096" s="1"/>
      <c r="Z8096" s="1"/>
      <c r="AA8096" s="1"/>
      <c r="AB8096" s="1"/>
      <c r="AC8096" s="1"/>
      <c r="AD8096" s="1"/>
      <c r="AE8096" s="1"/>
      <c r="AF8096" s="1"/>
    </row>
    <row r="8097">
      <c r="A8097" s="1" t="s">
        <v>40972</v>
      </c>
      <c r="B8097" s="5"/>
      <c r="C8097" s="5" t="s">
        <v>463</v>
      </c>
      <c r="D8097" s="2" t="s">
        <v>464</v>
      </c>
      <c r="E8097" s="10"/>
      <c r="F8097" s="11" t="b">
        <v>0</v>
      </c>
      <c r="G8097" s="2" t="s">
        <v>40973</v>
      </c>
      <c r="H8097" s="1"/>
      <c r="I8097" s="1" t="s">
        <v>40974</v>
      </c>
      <c r="J8097" s="2" t="s">
        <v>40975</v>
      </c>
      <c r="K8097" s="2"/>
      <c r="L8097" s="1"/>
      <c r="M8097" s="1"/>
      <c r="N8097" s="1"/>
      <c r="O8097" s="1"/>
      <c r="P8097" s="1"/>
      <c r="Q8097" s="1" t="s">
        <v>40976</v>
      </c>
      <c r="R8097" s="1"/>
      <c r="S8097" s="1"/>
      <c r="T8097" s="1"/>
      <c r="U8097" s="1"/>
      <c r="V8097" s="1"/>
      <c r="W8097" s="1"/>
      <c r="X8097" s="1"/>
      <c r="Y8097" s="1"/>
      <c r="Z8097" s="1"/>
      <c r="AA8097" s="1"/>
      <c r="AB8097" s="1"/>
      <c r="AC8097" s="1"/>
      <c r="AD8097" s="1"/>
      <c r="AE8097" s="1"/>
      <c r="AF8097" s="1"/>
    </row>
    <row r="8098">
      <c r="A8098" s="1" t="s">
        <v>40977</v>
      </c>
      <c r="B8098" s="5"/>
      <c r="C8098" s="5" t="s">
        <v>463</v>
      </c>
      <c r="D8098" s="1" t="s">
        <v>523</v>
      </c>
      <c r="E8098" s="6"/>
      <c r="F8098" s="11" t="b">
        <v>0</v>
      </c>
      <c r="G8098" s="2" t="s">
        <v>40978</v>
      </c>
      <c r="H8098" s="1"/>
      <c r="I8098" s="1" t="s">
        <v>40979</v>
      </c>
      <c r="J8098" s="2" t="s">
        <v>40980</v>
      </c>
      <c r="K8098" s="2"/>
      <c r="L8098" s="1"/>
      <c r="M8098" s="1"/>
      <c r="N8098" s="1"/>
      <c r="O8098" s="1"/>
      <c r="P8098" s="1"/>
      <c r="Q8098" s="1" t="s">
        <v>40981</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40982</v>
      </c>
      <c r="H8099" s="1"/>
      <c r="I8099" s="1" t="s">
        <v>40983</v>
      </c>
      <c r="J8099" s="2" t="s">
        <v>40984</v>
      </c>
      <c r="K8099" s="1"/>
      <c r="L8099" s="1"/>
      <c r="M8099" s="1"/>
      <c r="N8099" s="1"/>
      <c r="O8099" s="1"/>
      <c r="P8099" s="1"/>
      <c r="Q8099" s="1" t="s">
        <v>40985</v>
      </c>
      <c r="R8099" s="1"/>
      <c r="S8099" s="1"/>
      <c r="T8099" s="1"/>
      <c r="U8099" s="1"/>
      <c r="V8099" s="1"/>
      <c r="W8099" s="1"/>
      <c r="X8099" s="1"/>
      <c r="Y8099" s="1"/>
      <c r="Z8099" s="1"/>
      <c r="AA8099" s="1"/>
      <c r="AB8099" s="1"/>
      <c r="AC8099" s="1"/>
      <c r="AD8099" s="1"/>
      <c r="AE8099" s="1"/>
      <c r="AF8099" s="1"/>
    </row>
    <row r="8100">
      <c r="A8100" s="1" t="s">
        <v>40986</v>
      </c>
      <c r="B8100" s="5"/>
      <c r="C8100" s="5" t="s">
        <v>463</v>
      </c>
      <c r="D8100" s="2" t="s">
        <v>464</v>
      </c>
      <c r="E8100" s="9"/>
      <c r="F8100" s="11" t="b">
        <v>0</v>
      </c>
      <c r="G8100" s="2" t="s">
        <v>40987</v>
      </c>
      <c r="H8100" s="1"/>
      <c r="I8100" s="1" t="s">
        <v>40988</v>
      </c>
      <c r="J8100" s="1" t="s">
        <v>40989</v>
      </c>
      <c r="K8100" s="1"/>
      <c r="L8100" s="1"/>
      <c r="M8100" s="1"/>
      <c r="N8100" s="1"/>
      <c r="O8100" s="1"/>
      <c r="P8100" s="1"/>
      <c r="Q8100" s="1" t="s">
        <v>40990</v>
      </c>
      <c r="R8100" s="1"/>
      <c r="S8100" s="1"/>
      <c r="T8100" s="1"/>
      <c r="U8100" s="1"/>
      <c r="V8100" s="1"/>
      <c r="W8100" s="1"/>
      <c r="X8100" s="1"/>
      <c r="Y8100" s="1"/>
      <c r="Z8100" s="1"/>
      <c r="AA8100" s="1"/>
      <c r="AB8100" s="1"/>
      <c r="AC8100" s="1"/>
      <c r="AD8100" s="1"/>
      <c r="AE8100" s="1"/>
      <c r="AF8100" s="1"/>
    </row>
    <row r="8101">
      <c r="A8101" s="1" t="s">
        <v>40991</v>
      </c>
      <c r="B8101" s="5"/>
      <c r="C8101" s="5" t="s">
        <v>463</v>
      </c>
      <c r="D8101" s="2" t="s">
        <v>464</v>
      </c>
      <c r="E8101" s="10"/>
      <c r="F8101" s="11" t="b">
        <v>0</v>
      </c>
      <c r="G8101" s="2" t="s">
        <v>40992</v>
      </c>
      <c r="H8101" s="1"/>
      <c r="I8101" s="1" t="s">
        <v>40993</v>
      </c>
      <c r="J8101" s="2" t="s">
        <v>40994</v>
      </c>
      <c r="K8101" s="2"/>
      <c r="L8101" s="1"/>
      <c r="M8101" s="1"/>
      <c r="N8101" s="1"/>
      <c r="O8101" s="1"/>
      <c r="P8101" s="1"/>
      <c r="Q8101" s="1" t="s">
        <v>40995</v>
      </c>
      <c r="R8101" s="1"/>
      <c r="S8101" s="1"/>
      <c r="T8101" s="1"/>
      <c r="U8101" s="1"/>
      <c r="V8101" s="1"/>
      <c r="W8101" s="1"/>
      <c r="X8101" s="1"/>
      <c r="Y8101" s="1"/>
      <c r="Z8101" s="1"/>
      <c r="AA8101" s="1"/>
      <c r="AB8101" s="1"/>
      <c r="AC8101" s="1"/>
      <c r="AD8101" s="1"/>
      <c r="AE8101" s="1"/>
      <c r="AF8101" s="1"/>
    </row>
    <row r="8102">
      <c r="A8102" s="1" t="s">
        <v>40996</v>
      </c>
      <c r="B8102" s="5"/>
      <c r="C8102" s="5" t="s">
        <v>463</v>
      </c>
      <c r="D8102" s="1" t="s">
        <v>2099</v>
      </c>
      <c r="E8102" s="6"/>
      <c r="F8102" s="11" t="b">
        <v>0</v>
      </c>
      <c r="G8102" s="2" t="s">
        <v>40997</v>
      </c>
      <c r="H8102" s="1"/>
      <c r="I8102" s="2" t="s">
        <v>40998</v>
      </c>
      <c r="J8102" s="2" t="s">
        <v>40999</v>
      </c>
      <c r="K8102" s="2"/>
      <c r="L8102" s="1"/>
      <c r="M8102" s="1"/>
      <c r="N8102" s="1"/>
      <c r="O8102" s="1"/>
      <c r="P8102" s="1"/>
      <c r="Q8102" s="1" t="s">
        <v>41000</v>
      </c>
      <c r="R8102" s="1"/>
      <c r="S8102" s="1"/>
      <c r="T8102" s="1"/>
      <c r="U8102" s="1"/>
      <c r="V8102" s="1"/>
      <c r="W8102" s="1"/>
      <c r="X8102" s="1"/>
      <c r="Y8102" s="1"/>
      <c r="Z8102" s="1"/>
      <c r="AA8102" s="1"/>
      <c r="AB8102" s="1"/>
      <c r="AC8102" s="1"/>
      <c r="AD8102" s="1"/>
      <c r="AE8102" s="1"/>
      <c r="AF8102" s="1"/>
    </row>
    <row r="8103">
      <c r="A8103" s="2" t="s">
        <v>41001</v>
      </c>
      <c r="B8103" s="8"/>
      <c r="C8103" s="8" t="s">
        <v>463</v>
      </c>
      <c r="D8103" s="2" t="s">
        <v>1520</v>
      </c>
      <c r="E8103" s="7"/>
      <c r="F8103" s="11" t="b">
        <v>0</v>
      </c>
      <c r="G8103" s="2" t="s">
        <v>41002</v>
      </c>
      <c r="H8103" s="1"/>
      <c r="I8103" s="2" t="s">
        <v>41003</v>
      </c>
      <c r="J8103" s="2" t="s">
        <v>41004</v>
      </c>
      <c r="K8103" s="1"/>
      <c r="L8103" s="1"/>
      <c r="M8103" s="1"/>
      <c r="N8103" s="1"/>
      <c r="O8103" s="1"/>
      <c r="P8103" s="1"/>
      <c r="Q8103" s="2" t="s">
        <v>41005</v>
      </c>
      <c r="R8103" s="1"/>
      <c r="S8103" s="1"/>
      <c r="T8103" s="1"/>
      <c r="U8103" s="1"/>
      <c r="V8103" s="1"/>
      <c r="W8103" s="1"/>
      <c r="X8103" s="1"/>
      <c r="Y8103" s="1"/>
      <c r="Z8103" s="1"/>
      <c r="AA8103" s="1"/>
      <c r="AB8103" s="1"/>
      <c r="AC8103" s="1"/>
      <c r="AD8103" s="1"/>
      <c r="AE8103" s="1"/>
      <c r="AF8103" s="1"/>
    </row>
    <row r="8104">
      <c r="A8104" s="2" t="s">
        <v>41006</v>
      </c>
      <c r="B8104" s="8"/>
      <c r="C8104" s="8" t="s">
        <v>463</v>
      </c>
      <c r="D8104" s="2" t="s">
        <v>1156</v>
      </c>
      <c r="E8104" s="6"/>
      <c r="F8104" s="11" t="b">
        <v>0</v>
      </c>
      <c r="G8104" s="2" t="s">
        <v>41007</v>
      </c>
      <c r="H8104" s="1"/>
      <c r="I8104" s="2" t="s">
        <v>41008</v>
      </c>
      <c r="J8104" s="2" t="s">
        <v>41009</v>
      </c>
      <c r="K8104" s="1"/>
      <c r="L8104" s="1"/>
      <c r="M8104" s="1"/>
      <c r="N8104" s="1"/>
      <c r="O8104" s="1"/>
      <c r="P8104" s="1"/>
      <c r="Q8104" s="2" t="s">
        <v>41010</v>
      </c>
      <c r="R8104" s="1"/>
      <c r="S8104" s="1"/>
      <c r="T8104" s="1"/>
      <c r="U8104" s="1"/>
      <c r="V8104" s="1"/>
      <c r="W8104" s="1"/>
      <c r="X8104" s="1"/>
      <c r="Y8104" s="1"/>
      <c r="Z8104" s="1"/>
      <c r="AA8104" s="1"/>
      <c r="AB8104" s="1"/>
      <c r="AC8104" s="1"/>
      <c r="AD8104" s="1"/>
      <c r="AE8104" s="1"/>
      <c r="AF8104" s="1"/>
    </row>
    <row r="8105">
      <c r="A8105" s="2" t="s">
        <v>41011</v>
      </c>
      <c r="B8105" s="8"/>
      <c r="C8105" s="8" t="s">
        <v>463</v>
      </c>
      <c r="D8105" s="2" t="s">
        <v>1156</v>
      </c>
      <c r="E8105" s="7"/>
      <c r="F8105" s="11" t="b">
        <v>0</v>
      </c>
      <c r="G8105" s="2" t="s">
        <v>41012</v>
      </c>
      <c r="H8105" s="1"/>
      <c r="I8105" s="2" t="s">
        <v>41013</v>
      </c>
      <c r="J8105" s="2" t="s">
        <v>41014</v>
      </c>
      <c r="K8105" s="1"/>
      <c r="L8105" s="1"/>
      <c r="M8105" s="1"/>
      <c r="N8105" s="1"/>
      <c r="O8105" s="1"/>
      <c r="P8105" s="1"/>
      <c r="Q8105" s="2" t="s">
        <v>41015</v>
      </c>
      <c r="R8105" s="1"/>
      <c r="S8105" s="1"/>
      <c r="T8105" s="1"/>
      <c r="U8105" s="1"/>
      <c r="V8105" s="1"/>
      <c r="W8105" s="1"/>
      <c r="X8105" s="1"/>
      <c r="Y8105" s="1"/>
      <c r="Z8105" s="1"/>
      <c r="AA8105" s="1"/>
      <c r="AB8105" s="1"/>
      <c r="AC8105" s="1"/>
      <c r="AD8105" s="1"/>
      <c r="AE8105" s="1"/>
      <c r="AF8105" s="1"/>
    </row>
    <row r="8106">
      <c r="A8106" s="1" t="s">
        <v>41016</v>
      </c>
      <c r="B8106" s="5"/>
      <c r="C8106" s="5" t="s">
        <v>463</v>
      </c>
      <c r="D8106" s="2" t="s">
        <v>464</v>
      </c>
      <c r="E8106" s="9"/>
      <c r="F8106" s="11" t="b">
        <v>0</v>
      </c>
      <c r="G8106" s="2" t="s">
        <v>41017</v>
      </c>
      <c r="H8106" s="1"/>
      <c r="I8106" s="1" t="s">
        <v>41018</v>
      </c>
      <c r="J8106" s="2" t="s">
        <v>41019</v>
      </c>
      <c r="K8106" s="2"/>
      <c r="L8106" s="1"/>
      <c r="M8106" s="1"/>
      <c r="N8106" s="1"/>
      <c r="O8106" s="1"/>
      <c r="P8106" s="1"/>
      <c r="Q8106" s="1" t="s">
        <v>41020</v>
      </c>
      <c r="R8106" s="1"/>
      <c r="S8106" s="1"/>
      <c r="T8106" s="1"/>
      <c r="U8106" s="1"/>
      <c r="V8106" s="1"/>
      <c r="W8106" s="1"/>
      <c r="X8106" s="1"/>
      <c r="Y8106" s="1"/>
      <c r="Z8106" s="1"/>
      <c r="AA8106" s="1"/>
      <c r="AB8106" s="1"/>
      <c r="AC8106" s="1"/>
      <c r="AD8106" s="1"/>
      <c r="AE8106" s="1"/>
      <c r="AF8106" s="1"/>
    </row>
    <row r="8107">
      <c r="A8107" s="2" t="s">
        <v>41021</v>
      </c>
      <c r="B8107" s="5"/>
      <c r="C8107" s="5" t="s">
        <v>463</v>
      </c>
      <c r="D8107" s="2" t="s">
        <v>1156</v>
      </c>
      <c r="E8107" s="10"/>
      <c r="F8107" s="11" t="b">
        <v>0</v>
      </c>
      <c r="G8107" s="2" t="s">
        <v>41022</v>
      </c>
      <c r="H8107" s="1"/>
      <c r="I8107" s="2" t="s">
        <v>41023</v>
      </c>
      <c r="J8107" s="2" t="s">
        <v>41024</v>
      </c>
      <c r="K8107" s="2"/>
      <c r="L8107" s="1"/>
      <c r="M8107" s="1"/>
      <c r="N8107" s="1"/>
      <c r="O8107" s="1"/>
      <c r="P8107" s="1"/>
      <c r="Q8107" s="2" t="s">
        <v>41025</v>
      </c>
      <c r="R8107" s="1"/>
      <c r="S8107" s="1"/>
      <c r="T8107" s="1"/>
      <c r="U8107" s="1"/>
      <c r="V8107" s="1"/>
      <c r="W8107" s="1"/>
      <c r="X8107" s="1"/>
      <c r="Y8107" s="1"/>
      <c r="Z8107" s="1"/>
      <c r="AA8107" s="1"/>
      <c r="AB8107" s="1"/>
      <c r="AC8107" s="1"/>
      <c r="AD8107" s="1"/>
      <c r="AE8107" s="1"/>
      <c r="AF8107" s="1"/>
    </row>
    <row r="8108">
      <c r="A8108" s="1" t="s">
        <v>41026</v>
      </c>
      <c r="B8108" s="5"/>
      <c r="C8108" s="5" t="s">
        <v>463</v>
      </c>
      <c r="D8108" s="2" t="s">
        <v>1156</v>
      </c>
      <c r="E8108" s="9"/>
      <c r="F8108" s="11" t="b">
        <v>0</v>
      </c>
      <c r="G8108" s="2" t="s">
        <v>41027</v>
      </c>
      <c r="H8108" s="1"/>
      <c r="I8108" s="1" t="s">
        <v>41028</v>
      </c>
      <c r="J8108" s="2" t="s">
        <v>41029</v>
      </c>
      <c r="K8108" s="2"/>
      <c r="L8108" s="1"/>
      <c r="M8108" s="1"/>
      <c r="N8108" s="1"/>
      <c r="O8108" s="1"/>
      <c r="P8108" s="1"/>
      <c r="Q8108" s="1" t="s">
        <v>41030</v>
      </c>
      <c r="R8108" s="1"/>
      <c r="S8108" s="1"/>
      <c r="T8108" s="1"/>
      <c r="U8108" s="1"/>
      <c r="V8108" s="1"/>
      <c r="W8108" s="1"/>
      <c r="X8108" s="1"/>
      <c r="Y8108" s="1"/>
      <c r="Z8108" s="1"/>
      <c r="AA8108" s="1"/>
      <c r="AB8108" s="1"/>
      <c r="AC8108" s="1"/>
      <c r="AD8108" s="1"/>
      <c r="AE8108" s="1"/>
      <c r="AF8108" s="1"/>
    </row>
    <row r="8109">
      <c r="A8109" s="2" t="s">
        <v>41031</v>
      </c>
      <c r="B8109" s="8"/>
      <c r="C8109" s="8" t="s">
        <v>428</v>
      </c>
      <c r="D8109" s="2" t="s">
        <v>102</v>
      </c>
      <c r="E8109" s="10"/>
      <c r="F8109" s="11" t="b">
        <v>0</v>
      </c>
      <c r="G8109" s="2" t="s">
        <v>41032</v>
      </c>
      <c r="H8109" s="1"/>
      <c r="I8109" s="2" t="s">
        <v>41033</v>
      </c>
      <c r="J8109" s="2" t="s">
        <v>41034</v>
      </c>
      <c r="K8109" s="2"/>
      <c r="L8109" s="1"/>
      <c r="M8109" s="1"/>
      <c r="N8109" s="1"/>
      <c r="O8109" s="1"/>
      <c r="P8109" s="2" t="s">
        <v>4831</v>
      </c>
      <c r="Q8109" s="2" t="s">
        <v>41035</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41036</v>
      </c>
      <c r="H8110" s="1"/>
      <c r="I8110" s="1" t="s">
        <v>41037</v>
      </c>
      <c r="J8110" s="2" t="s">
        <v>41038</v>
      </c>
      <c r="K8110" s="1"/>
      <c r="L8110" s="1"/>
      <c r="M8110" s="1"/>
      <c r="N8110" s="2" t="s">
        <v>13354</v>
      </c>
      <c r="O8110" s="1"/>
      <c r="P8110" s="1"/>
      <c r="Q8110" s="2" t="s">
        <v>41039</v>
      </c>
      <c r="R8110" s="1"/>
      <c r="S8110" s="1"/>
      <c r="T8110" s="1"/>
      <c r="U8110" s="1"/>
      <c r="V8110" s="1"/>
      <c r="W8110" s="1"/>
      <c r="X8110" s="1"/>
      <c r="Y8110" s="1"/>
      <c r="Z8110" s="1"/>
      <c r="AA8110" s="1"/>
      <c r="AB8110" s="1"/>
      <c r="AC8110" s="1"/>
      <c r="AD8110" s="1"/>
      <c r="AE8110" s="1"/>
      <c r="AF8110" s="1"/>
    </row>
    <row r="8111">
      <c r="A8111" s="2" t="s">
        <v>41040</v>
      </c>
      <c r="B8111" s="8"/>
      <c r="C8111" s="8" t="s">
        <v>463</v>
      </c>
      <c r="D8111" s="2" t="s">
        <v>102</v>
      </c>
      <c r="E8111" s="10"/>
      <c r="F8111" s="11" t="b">
        <v>0</v>
      </c>
      <c r="G8111" s="2" t="s">
        <v>41041</v>
      </c>
      <c r="H8111" s="1"/>
      <c r="I8111" s="2" t="s">
        <v>41042</v>
      </c>
      <c r="J8111" s="2" t="s">
        <v>41043</v>
      </c>
      <c r="K8111" s="2"/>
      <c r="L8111" s="1"/>
      <c r="M8111" s="1"/>
      <c r="N8111" s="1"/>
      <c r="O8111" s="1"/>
      <c r="P8111" s="1"/>
      <c r="Q8111" s="2" t="s">
        <v>41044</v>
      </c>
      <c r="R8111" s="1"/>
      <c r="S8111" s="1"/>
      <c r="T8111" s="1"/>
      <c r="U8111" s="1"/>
      <c r="V8111" s="1"/>
      <c r="W8111" s="1"/>
      <c r="X8111" s="1"/>
      <c r="Y8111" s="1"/>
      <c r="Z8111" s="1"/>
      <c r="AA8111" s="1"/>
      <c r="AB8111" s="1"/>
      <c r="AC8111" s="1"/>
      <c r="AD8111" s="1"/>
      <c r="AE8111" s="1"/>
      <c r="AF8111" s="1"/>
    </row>
    <row r="8112">
      <c r="A8112" s="2" t="s">
        <v>41045</v>
      </c>
      <c r="B8112" s="8"/>
      <c r="C8112" s="8" t="s">
        <v>463</v>
      </c>
      <c r="D8112" s="2" t="s">
        <v>523</v>
      </c>
      <c r="E8112" s="9"/>
      <c r="F8112" s="11" t="b">
        <v>0</v>
      </c>
      <c r="G8112" s="2" t="s">
        <v>41046</v>
      </c>
      <c r="H8112" s="1"/>
      <c r="I8112" s="2" t="s">
        <v>41047</v>
      </c>
      <c r="J8112" s="2" t="s">
        <v>41048</v>
      </c>
      <c r="K8112" s="2"/>
      <c r="L8112" s="1"/>
      <c r="M8112" s="1"/>
      <c r="N8112" s="1"/>
      <c r="O8112" s="1"/>
      <c r="P8112" s="1"/>
      <c r="Q8112" s="2" t="s">
        <v>41049</v>
      </c>
      <c r="R8112" s="1"/>
      <c r="S8112" s="1"/>
      <c r="T8112" s="1"/>
      <c r="U8112" s="1"/>
      <c r="V8112" s="1"/>
      <c r="W8112" s="1"/>
      <c r="X8112" s="1"/>
      <c r="Y8112" s="1"/>
      <c r="Z8112" s="1"/>
      <c r="AA8112" s="1"/>
      <c r="AB8112" s="1"/>
      <c r="AC8112" s="1"/>
      <c r="AD8112" s="1"/>
      <c r="AE8112" s="1"/>
      <c r="AF8112" s="1"/>
    </row>
    <row r="8113">
      <c r="A8113" s="1" t="s">
        <v>41050</v>
      </c>
      <c r="B8113" s="5"/>
      <c r="C8113" s="5" t="s">
        <v>463</v>
      </c>
      <c r="D8113" s="2" t="s">
        <v>102</v>
      </c>
      <c r="E8113" s="10"/>
      <c r="F8113" s="11" t="b">
        <v>0</v>
      </c>
      <c r="G8113" s="2" t="s">
        <v>41051</v>
      </c>
      <c r="H8113" s="1"/>
      <c r="I8113" s="1" t="s">
        <v>41052</v>
      </c>
      <c r="J8113" s="1" t="s">
        <v>41053</v>
      </c>
      <c r="K8113" s="1"/>
      <c r="L8113" s="1"/>
      <c r="M8113" s="1"/>
      <c r="N8113" s="1"/>
      <c r="O8113" s="1"/>
      <c r="P8113" s="1"/>
      <c r="Q8113" s="1" t="s">
        <v>41054</v>
      </c>
      <c r="R8113" s="1"/>
      <c r="S8113" s="1"/>
      <c r="T8113" s="1"/>
      <c r="U8113" s="1"/>
      <c r="V8113" s="1"/>
      <c r="W8113" s="1"/>
      <c r="X8113" s="1"/>
      <c r="Y8113" s="1"/>
      <c r="Z8113" s="1"/>
      <c r="AA8113" s="1"/>
      <c r="AB8113" s="1"/>
      <c r="AC8113" s="1"/>
      <c r="AD8113" s="1"/>
      <c r="AE8113" s="1"/>
      <c r="AF8113" s="1"/>
    </row>
    <row r="8114">
      <c r="A8114" s="2" t="s">
        <v>40945</v>
      </c>
      <c r="B8114" s="5"/>
      <c r="C8114" s="5" t="s">
        <v>463</v>
      </c>
      <c r="D8114" s="2" t="s">
        <v>464</v>
      </c>
      <c r="E8114" s="9"/>
      <c r="F8114" s="11" t="b">
        <v>0</v>
      </c>
      <c r="G8114" s="2" t="s">
        <v>41055</v>
      </c>
      <c r="H8114" s="1"/>
      <c r="I8114" s="1" t="s">
        <v>41056</v>
      </c>
      <c r="J8114" s="2" t="s">
        <v>41057</v>
      </c>
      <c r="K8114" s="2"/>
      <c r="L8114" s="1"/>
      <c r="M8114" s="1"/>
      <c r="N8114" s="1" t="s">
        <v>40941</v>
      </c>
      <c r="O8114" s="1"/>
      <c r="P8114" s="1"/>
      <c r="Q8114" s="2" t="s">
        <v>41058</v>
      </c>
      <c r="R8114" s="1"/>
      <c r="S8114" s="1"/>
      <c r="T8114" s="1"/>
      <c r="U8114" s="1"/>
      <c r="V8114" s="1"/>
      <c r="W8114" s="1"/>
      <c r="X8114" s="1"/>
      <c r="Y8114" s="1"/>
      <c r="Z8114" s="1"/>
      <c r="AA8114" s="1"/>
      <c r="AB8114" s="1"/>
      <c r="AC8114" s="1"/>
      <c r="AD8114" s="1"/>
      <c r="AE8114" s="1"/>
      <c r="AF8114" s="1"/>
    </row>
    <row r="8115">
      <c r="A8115" s="2" t="s">
        <v>41059</v>
      </c>
      <c r="B8115" s="8"/>
      <c r="C8115" s="8" t="s">
        <v>463</v>
      </c>
      <c r="D8115" s="2" t="s">
        <v>464</v>
      </c>
      <c r="E8115" s="7"/>
      <c r="F8115" s="11" t="b">
        <v>0</v>
      </c>
      <c r="G8115" s="2" t="s">
        <v>41060</v>
      </c>
      <c r="H8115" s="2" t="s">
        <v>41061</v>
      </c>
      <c r="I8115" s="2" t="s">
        <v>41062</v>
      </c>
      <c r="J8115" s="2" t="s">
        <v>41063</v>
      </c>
      <c r="K8115" s="1"/>
      <c r="L8115" s="1"/>
      <c r="M8115" s="1"/>
      <c r="N8115" s="1"/>
      <c r="O8115" s="1"/>
      <c r="P8115" s="1"/>
      <c r="Q8115" s="2" t="s">
        <v>41064</v>
      </c>
      <c r="R8115" s="1"/>
      <c r="S8115" s="1"/>
      <c r="T8115" s="1"/>
      <c r="U8115" s="1"/>
      <c r="V8115" s="1"/>
      <c r="W8115" s="1"/>
      <c r="X8115" s="1"/>
      <c r="Y8115" s="1"/>
      <c r="Z8115" s="1"/>
      <c r="AA8115" s="1"/>
      <c r="AB8115" s="1"/>
      <c r="AC8115" s="1"/>
      <c r="AD8115" s="1"/>
      <c r="AE8115" s="1"/>
      <c r="AF8115" s="1"/>
    </row>
    <row r="8116">
      <c r="A8116" s="2" t="s">
        <v>41065</v>
      </c>
      <c r="B8116" s="5"/>
      <c r="C8116" s="5" t="s">
        <v>463</v>
      </c>
      <c r="D8116" s="2" t="s">
        <v>1156</v>
      </c>
      <c r="E8116" s="9"/>
      <c r="F8116" s="11" t="b">
        <v>0</v>
      </c>
      <c r="G8116" s="2" t="s">
        <v>41066</v>
      </c>
      <c r="H8116" s="1"/>
      <c r="I8116" s="1" t="s">
        <v>41067</v>
      </c>
      <c r="J8116" s="2" t="s">
        <v>41068</v>
      </c>
      <c r="K8116" s="2"/>
      <c r="L8116" s="1"/>
      <c r="M8116" s="1"/>
      <c r="N8116" s="1"/>
      <c r="O8116" s="1"/>
      <c r="P8116" s="1"/>
      <c r="Q8116" s="2" t="s">
        <v>41069</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41070</v>
      </c>
      <c r="H8117" s="1" t="s">
        <v>41071</v>
      </c>
      <c r="I8117" s="2" t="s">
        <v>41072</v>
      </c>
      <c r="J8117" s="2" t="s">
        <v>41073</v>
      </c>
      <c r="K8117" s="2" t="s">
        <v>41074</v>
      </c>
      <c r="L8117" s="1"/>
      <c r="M8117" s="1"/>
      <c r="N8117" s="1" t="s">
        <v>28059</v>
      </c>
      <c r="O8117" s="1"/>
      <c r="P8117" s="1"/>
      <c r="Q8117" s="2" t="s">
        <v>41075</v>
      </c>
      <c r="R8117" s="1"/>
      <c r="S8117" s="1"/>
      <c r="T8117" s="1"/>
      <c r="U8117" s="1"/>
      <c r="V8117" s="1"/>
      <c r="W8117" s="1"/>
      <c r="X8117" s="1"/>
      <c r="Y8117" s="1"/>
      <c r="Z8117" s="1"/>
      <c r="AA8117" s="1"/>
      <c r="AB8117" s="1"/>
      <c r="AC8117" s="1"/>
      <c r="AD8117" s="1"/>
      <c r="AE8117" s="1"/>
      <c r="AF8117" s="1"/>
    </row>
    <row r="8118">
      <c r="A8118" s="1" t="s">
        <v>41076</v>
      </c>
      <c r="B8118" s="8"/>
      <c r="C8118" s="8" t="s">
        <v>361</v>
      </c>
      <c r="D8118" s="1" t="s">
        <v>6539</v>
      </c>
      <c r="E8118" s="6"/>
      <c r="F8118" s="11" t="b">
        <v>0</v>
      </c>
      <c r="G8118" s="2" t="s">
        <v>41077</v>
      </c>
      <c r="H8118" s="1"/>
      <c r="I8118" s="1" t="s">
        <v>41078</v>
      </c>
      <c r="J8118" s="2" t="s">
        <v>41079</v>
      </c>
      <c r="K8118" s="2"/>
      <c r="L8118" s="1"/>
      <c r="M8118" s="1"/>
      <c r="N8118" s="1"/>
      <c r="O8118" s="1"/>
      <c r="P8118" s="1"/>
      <c r="Q8118" s="1" t="s">
        <v>41080</v>
      </c>
      <c r="R8118" s="1"/>
      <c r="S8118" s="1"/>
      <c r="T8118" s="1"/>
      <c r="U8118" s="1"/>
      <c r="V8118" s="1"/>
      <c r="W8118" s="1"/>
      <c r="X8118" s="1"/>
      <c r="Y8118" s="1"/>
      <c r="Z8118" s="1"/>
      <c r="AA8118" s="1"/>
      <c r="AB8118" s="1"/>
      <c r="AC8118" s="1"/>
      <c r="AD8118" s="1"/>
      <c r="AE8118" s="1"/>
      <c r="AF8118" s="1"/>
    </row>
    <row r="8119">
      <c r="A8119" s="1" t="s">
        <v>41081</v>
      </c>
      <c r="B8119" s="5"/>
      <c r="C8119" s="5" t="s">
        <v>428</v>
      </c>
      <c r="D8119" s="2" t="s">
        <v>464</v>
      </c>
      <c r="E8119" s="10"/>
      <c r="F8119" s="4" t="b">
        <v>1</v>
      </c>
      <c r="G8119" s="2" t="s">
        <v>41082</v>
      </c>
      <c r="H8119" s="1"/>
      <c r="I8119" s="1" t="s">
        <v>41083</v>
      </c>
      <c r="J8119" s="2" t="s">
        <v>41084</v>
      </c>
      <c r="K8119" s="2"/>
      <c r="L8119" s="1"/>
      <c r="M8119" s="1"/>
      <c r="N8119" s="1"/>
      <c r="O8119" s="1"/>
      <c r="P8119" s="1"/>
      <c r="Q8119" s="2" t="s">
        <v>41085</v>
      </c>
      <c r="R8119" s="1"/>
      <c r="S8119" s="1"/>
      <c r="T8119" s="1"/>
      <c r="U8119" s="1"/>
      <c r="V8119" s="1"/>
      <c r="W8119" s="1"/>
      <c r="X8119" s="1"/>
      <c r="Y8119" s="1"/>
      <c r="Z8119" s="1"/>
      <c r="AA8119" s="1"/>
      <c r="AB8119" s="1"/>
      <c r="AC8119" s="1"/>
      <c r="AD8119" s="1"/>
      <c r="AE8119" s="1"/>
      <c r="AF8119" s="1"/>
    </row>
    <row r="8120">
      <c r="A8120" s="1" t="s">
        <v>41086</v>
      </c>
      <c r="B8120" s="5"/>
      <c r="C8120" s="5" t="s">
        <v>463</v>
      </c>
      <c r="D8120" s="1" t="s">
        <v>523</v>
      </c>
      <c r="E8120" s="6"/>
      <c r="F8120" s="11" t="b">
        <v>0</v>
      </c>
      <c r="G8120" s="2" t="s">
        <v>41087</v>
      </c>
      <c r="H8120" s="1"/>
      <c r="I8120" s="1" t="s">
        <v>41088</v>
      </c>
      <c r="J8120" s="2" t="s">
        <v>41089</v>
      </c>
      <c r="K8120" s="1"/>
      <c r="L8120" s="1"/>
      <c r="M8120" s="1"/>
      <c r="N8120" s="1"/>
      <c r="O8120" s="1"/>
      <c r="P8120" s="1"/>
      <c r="Q8120" s="1" t="s">
        <v>41090</v>
      </c>
      <c r="R8120" s="1"/>
      <c r="S8120" s="1"/>
      <c r="T8120" s="1"/>
      <c r="U8120" s="1"/>
      <c r="V8120" s="1"/>
      <c r="W8120" s="1"/>
      <c r="X8120" s="1"/>
      <c r="Y8120" s="1"/>
      <c r="Z8120" s="1"/>
      <c r="AA8120" s="1"/>
      <c r="AB8120" s="1"/>
      <c r="AC8120" s="1"/>
      <c r="AD8120" s="1"/>
      <c r="AE8120" s="1"/>
      <c r="AF8120" s="1"/>
    </row>
    <row r="8121">
      <c r="A8121" s="1" t="s">
        <v>41091</v>
      </c>
      <c r="B8121" s="5"/>
      <c r="C8121" s="5" t="s">
        <v>428</v>
      </c>
      <c r="D8121" s="2" t="s">
        <v>102</v>
      </c>
      <c r="E8121" s="10"/>
      <c r="F8121" s="4" t="b">
        <v>1</v>
      </c>
      <c r="G8121" s="2" t="s">
        <v>41092</v>
      </c>
      <c r="H8121" s="1"/>
      <c r="I8121" s="2" t="s">
        <v>41093</v>
      </c>
      <c r="J8121" s="2" t="s">
        <v>41094</v>
      </c>
      <c r="K8121" s="1"/>
      <c r="L8121" s="1"/>
      <c r="M8121" s="1"/>
      <c r="N8121" s="1"/>
      <c r="O8121" s="1"/>
      <c r="P8121" s="2" t="s">
        <v>4820</v>
      </c>
      <c r="Q8121" s="2" t="s">
        <v>41095</v>
      </c>
      <c r="R8121" s="1"/>
      <c r="S8121" s="1"/>
      <c r="T8121" s="1"/>
      <c r="U8121" s="1"/>
      <c r="V8121" s="1"/>
      <c r="W8121" s="1"/>
      <c r="X8121" s="1"/>
      <c r="Y8121" s="1"/>
      <c r="Z8121" s="1"/>
      <c r="AA8121" s="1"/>
      <c r="AB8121" s="1"/>
      <c r="AC8121" s="1"/>
      <c r="AD8121" s="1"/>
      <c r="AE8121" s="1"/>
      <c r="AF8121" s="1"/>
    </row>
    <row r="8122">
      <c r="A8122" s="1" t="s">
        <v>41096</v>
      </c>
      <c r="B8122" s="5"/>
      <c r="C8122" s="5" t="s">
        <v>428</v>
      </c>
      <c r="D8122" s="2" t="s">
        <v>464</v>
      </c>
      <c r="E8122" s="9"/>
      <c r="F8122" s="4" t="b">
        <v>1</v>
      </c>
      <c r="G8122" s="2" t="s">
        <v>41097</v>
      </c>
      <c r="H8122" s="1"/>
      <c r="I8122" s="1" t="s">
        <v>41098</v>
      </c>
      <c r="J8122" s="1" t="s">
        <v>41099</v>
      </c>
      <c r="K8122" s="1"/>
      <c r="L8122" s="1"/>
      <c r="M8122" s="1"/>
      <c r="N8122" s="1"/>
      <c r="O8122" s="1"/>
      <c r="P8122" s="1"/>
      <c r="Q8122" s="2" t="s">
        <v>41100</v>
      </c>
      <c r="R8122" s="1"/>
      <c r="S8122" s="1"/>
      <c r="T8122" s="1"/>
      <c r="U8122" s="1"/>
      <c r="V8122" s="1"/>
      <c r="W8122" s="1"/>
      <c r="X8122" s="1"/>
      <c r="Y8122" s="1"/>
      <c r="Z8122" s="1"/>
      <c r="AA8122" s="1"/>
      <c r="AB8122" s="1"/>
      <c r="AC8122" s="1"/>
      <c r="AD8122" s="1"/>
      <c r="AE8122" s="1"/>
      <c r="AF8122" s="1"/>
    </row>
    <row r="8123">
      <c r="A8123" s="1" t="s">
        <v>41101</v>
      </c>
      <c r="B8123" s="5"/>
      <c r="C8123" s="5" t="s">
        <v>463</v>
      </c>
      <c r="D8123" s="1" t="s">
        <v>523</v>
      </c>
      <c r="E8123" s="7"/>
      <c r="F8123" s="11" t="b">
        <v>0</v>
      </c>
      <c r="G8123" s="2" t="s">
        <v>41102</v>
      </c>
      <c r="H8123" s="1"/>
      <c r="I8123" s="1" t="s">
        <v>41103</v>
      </c>
      <c r="J8123" s="2" t="s">
        <v>41104</v>
      </c>
      <c r="K8123" s="2"/>
      <c r="L8123" s="1"/>
      <c r="M8123" s="1"/>
      <c r="N8123" s="1"/>
      <c r="O8123" s="1"/>
      <c r="P8123" s="1"/>
      <c r="Q8123" s="1" t="s">
        <v>41105</v>
      </c>
      <c r="R8123" s="1"/>
      <c r="S8123" s="1"/>
      <c r="T8123" s="1"/>
      <c r="U8123" s="1"/>
      <c r="V8123" s="1"/>
      <c r="W8123" s="1"/>
      <c r="X8123" s="1"/>
      <c r="Y8123" s="1"/>
      <c r="Z8123" s="1"/>
      <c r="AA8123" s="1"/>
      <c r="AB8123" s="1"/>
      <c r="AC8123" s="1"/>
      <c r="AD8123" s="1"/>
      <c r="AE8123" s="1"/>
      <c r="AF8123" s="1"/>
    </row>
    <row r="8124">
      <c r="A8124" s="1" t="s">
        <v>41106</v>
      </c>
      <c r="B8124" s="5"/>
      <c r="C8124" s="5" t="s">
        <v>428</v>
      </c>
      <c r="D8124" s="2" t="s">
        <v>464</v>
      </c>
      <c r="E8124" s="9"/>
      <c r="F8124" s="4" t="b">
        <v>1</v>
      </c>
      <c r="G8124" s="2" t="s">
        <v>41107</v>
      </c>
      <c r="H8124" s="1"/>
      <c r="I8124" s="2" t="s">
        <v>41108</v>
      </c>
      <c r="J8124" s="2" t="s">
        <v>41109</v>
      </c>
      <c r="K8124" s="2"/>
      <c r="L8124" s="1"/>
      <c r="M8124" s="1"/>
      <c r="N8124" s="1"/>
      <c r="O8124" s="1"/>
      <c r="P8124" s="2" t="s">
        <v>487</v>
      </c>
      <c r="Q8124" s="2" t="s">
        <v>41110</v>
      </c>
      <c r="R8124" s="1"/>
      <c r="S8124" s="1"/>
      <c r="T8124" s="1"/>
      <c r="U8124" s="1"/>
      <c r="V8124" s="1"/>
      <c r="W8124" s="1"/>
      <c r="X8124" s="1"/>
      <c r="Y8124" s="1"/>
      <c r="Z8124" s="1"/>
      <c r="AA8124" s="1"/>
      <c r="AB8124" s="1"/>
      <c r="AC8124" s="1"/>
      <c r="AD8124" s="1"/>
      <c r="AE8124" s="1"/>
      <c r="AF8124" s="1"/>
    </row>
    <row r="8125">
      <c r="A8125" s="1" t="s">
        <v>41111</v>
      </c>
      <c r="B8125" s="5"/>
      <c r="C8125" s="5" t="s">
        <v>463</v>
      </c>
      <c r="D8125" s="1" t="s">
        <v>523</v>
      </c>
      <c r="E8125" s="7"/>
      <c r="F8125" s="11" t="b">
        <v>0</v>
      </c>
      <c r="G8125" s="2" t="s">
        <v>41112</v>
      </c>
      <c r="H8125" s="1"/>
      <c r="I8125" s="1" t="s">
        <v>41113</v>
      </c>
      <c r="J8125" s="2" t="s">
        <v>41114</v>
      </c>
      <c r="K8125" s="2"/>
      <c r="L8125" s="1"/>
      <c r="M8125" s="1"/>
      <c r="N8125" s="1"/>
      <c r="O8125" s="1"/>
      <c r="P8125" s="1"/>
      <c r="Q8125" s="1" t="s">
        <v>41115</v>
      </c>
      <c r="R8125" s="1"/>
      <c r="S8125" s="1"/>
      <c r="T8125" s="1"/>
      <c r="U8125" s="1"/>
      <c r="V8125" s="1"/>
      <c r="W8125" s="1"/>
      <c r="X8125" s="1"/>
      <c r="Y8125" s="1"/>
      <c r="Z8125" s="1"/>
      <c r="AA8125" s="1"/>
      <c r="AB8125" s="1"/>
      <c r="AC8125" s="1"/>
      <c r="AD8125" s="1"/>
      <c r="AE8125" s="1"/>
      <c r="AF8125" s="1"/>
    </row>
    <row r="8126">
      <c r="A8126" s="1" t="s">
        <v>41116</v>
      </c>
      <c r="B8126" s="5"/>
      <c r="C8126" s="5" t="s">
        <v>428</v>
      </c>
      <c r="D8126" s="2" t="s">
        <v>464</v>
      </c>
      <c r="E8126" s="9"/>
      <c r="F8126" s="4" t="b">
        <v>1</v>
      </c>
      <c r="G8126" s="2" t="s">
        <v>41117</v>
      </c>
      <c r="H8126" s="1"/>
      <c r="I8126" s="1" t="s">
        <v>41118</v>
      </c>
      <c r="J8126" s="2" t="s">
        <v>41119</v>
      </c>
      <c r="K8126" s="2"/>
      <c r="L8126" s="1"/>
      <c r="M8126" s="1"/>
      <c r="N8126" s="1"/>
      <c r="O8126" s="1"/>
      <c r="P8126" s="1"/>
      <c r="Q8126" s="2" t="s">
        <v>41120</v>
      </c>
      <c r="R8126" s="1"/>
      <c r="S8126" s="1"/>
      <c r="T8126" s="1"/>
      <c r="U8126" s="1"/>
      <c r="V8126" s="1"/>
      <c r="W8126" s="1"/>
      <c r="X8126" s="1"/>
      <c r="Y8126" s="1"/>
      <c r="Z8126" s="1"/>
      <c r="AA8126" s="1"/>
      <c r="AB8126" s="1"/>
      <c r="AC8126" s="1"/>
      <c r="AD8126" s="1"/>
      <c r="AE8126" s="1"/>
      <c r="AF8126" s="1"/>
    </row>
    <row r="8127">
      <c r="A8127" s="1" t="s">
        <v>41121</v>
      </c>
      <c r="B8127" s="5"/>
      <c r="C8127" s="5" t="s">
        <v>463</v>
      </c>
      <c r="D8127" s="2" t="s">
        <v>102</v>
      </c>
      <c r="E8127" s="10"/>
      <c r="F8127" s="11" t="b">
        <v>0</v>
      </c>
      <c r="G8127" s="2" t="s">
        <v>41122</v>
      </c>
      <c r="H8127" s="1"/>
      <c r="I8127" s="1" t="s">
        <v>41123</v>
      </c>
      <c r="J8127" s="1" t="s">
        <v>41124</v>
      </c>
      <c r="K8127" s="1"/>
      <c r="L8127" s="1"/>
      <c r="M8127" s="1"/>
      <c r="N8127" s="1"/>
      <c r="O8127" s="1"/>
      <c r="P8127" s="1"/>
      <c r="Q8127" s="1" t="s">
        <v>41125</v>
      </c>
      <c r="R8127" s="1"/>
      <c r="S8127" s="1"/>
      <c r="T8127" s="1"/>
      <c r="U8127" s="1"/>
      <c r="V8127" s="1"/>
      <c r="W8127" s="1"/>
      <c r="X8127" s="1"/>
      <c r="Y8127" s="1"/>
      <c r="Z8127" s="1"/>
      <c r="AA8127" s="1"/>
      <c r="AB8127" s="1"/>
      <c r="AC8127" s="1"/>
      <c r="AD8127" s="1"/>
      <c r="AE8127" s="1"/>
      <c r="AF8127" s="1"/>
    </row>
    <row r="8128">
      <c r="A8128" s="1" t="s">
        <v>41126</v>
      </c>
      <c r="B8128" s="5"/>
      <c r="C8128" s="5" t="s">
        <v>428</v>
      </c>
      <c r="D8128" s="2" t="s">
        <v>102</v>
      </c>
      <c r="E8128" s="9"/>
      <c r="F8128" s="4" t="b">
        <v>1</v>
      </c>
      <c r="G8128" s="2" t="s">
        <v>41127</v>
      </c>
      <c r="H8128" s="1"/>
      <c r="I8128" s="1" t="s">
        <v>41128</v>
      </c>
      <c r="J8128" s="2" t="s">
        <v>41129</v>
      </c>
      <c r="K8128" s="2"/>
      <c r="L8128" s="1"/>
      <c r="M8128" s="1"/>
      <c r="N8128" s="1"/>
      <c r="O8128" s="1"/>
      <c r="P8128" s="1" t="s">
        <v>770</v>
      </c>
      <c r="Q8128" s="1" t="s">
        <v>41130</v>
      </c>
      <c r="R8128" s="1"/>
      <c r="S8128" s="1"/>
      <c r="T8128" s="2" t="s">
        <v>41131</v>
      </c>
      <c r="U8128" s="1"/>
      <c r="V8128" s="1"/>
      <c r="W8128" s="1"/>
      <c r="X8128" s="1"/>
      <c r="Y8128" s="1"/>
      <c r="Z8128" s="1"/>
      <c r="AA8128" s="1"/>
      <c r="AB8128" s="1"/>
      <c r="AC8128" s="1"/>
      <c r="AD8128" s="1"/>
      <c r="AE8128" s="1"/>
      <c r="AF8128" s="1"/>
    </row>
    <row r="8129">
      <c r="A8129" s="1" t="s">
        <v>41132</v>
      </c>
      <c r="B8129" s="5"/>
      <c r="C8129" s="5" t="s">
        <v>428</v>
      </c>
      <c r="D8129" s="2" t="s">
        <v>852</v>
      </c>
      <c r="E8129" s="10"/>
      <c r="F8129" s="4" t="b">
        <v>1</v>
      </c>
      <c r="G8129" s="2" t="s">
        <v>41133</v>
      </c>
      <c r="H8129" s="1"/>
      <c r="I8129" s="1" t="s">
        <v>41134</v>
      </c>
      <c r="J8129" s="2" t="s">
        <v>41135</v>
      </c>
      <c r="K8129" s="2"/>
      <c r="L8129" s="1"/>
      <c r="M8129" s="1"/>
      <c r="N8129" s="1"/>
      <c r="O8129" s="1"/>
      <c r="P8129" s="2" t="s">
        <v>2597</v>
      </c>
      <c r="Q8129" s="2" t="s">
        <v>41136</v>
      </c>
      <c r="R8129" s="1"/>
      <c r="S8129" s="1"/>
      <c r="T8129" s="2" t="s">
        <v>41137</v>
      </c>
      <c r="U8129" s="1"/>
      <c r="V8129" s="1"/>
      <c r="W8129" s="1"/>
      <c r="X8129" s="1"/>
      <c r="Y8129" s="1"/>
      <c r="Z8129" s="1"/>
      <c r="AA8129" s="1"/>
      <c r="AB8129" s="1"/>
      <c r="AC8129" s="1"/>
      <c r="AD8129" s="1"/>
      <c r="AE8129" s="1"/>
      <c r="AF8129" s="1"/>
    </row>
    <row r="8130">
      <c r="A8130" s="2" t="s">
        <v>41138</v>
      </c>
      <c r="B8130" s="8"/>
      <c r="C8130" s="8" t="s">
        <v>463</v>
      </c>
      <c r="D8130" s="2" t="s">
        <v>102</v>
      </c>
      <c r="E8130" s="6"/>
      <c r="F8130" s="11" t="b">
        <v>0</v>
      </c>
      <c r="G8130" s="2" t="s">
        <v>41139</v>
      </c>
      <c r="H8130" s="1"/>
      <c r="I8130" s="2" t="s">
        <v>41140</v>
      </c>
      <c r="J8130" s="2" t="s">
        <v>41141</v>
      </c>
      <c r="K8130" s="1"/>
      <c r="L8130" s="1"/>
      <c r="M8130" s="1"/>
      <c r="N8130" s="1"/>
      <c r="O8130" s="1"/>
      <c r="P8130" s="2" t="s">
        <v>7460</v>
      </c>
      <c r="Q8130" s="2" t="s">
        <v>41142</v>
      </c>
      <c r="R8130" s="1"/>
      <c r="S8130" s="1"/>
      <c r="T8130" s="2" t="s">
        <v>41143</v>
      </c>
      <c r="U8130" s="1"/>
      <c r="V8130" s="1"/>
      <c r="W8130" s="1"/>
      <c r="X8130" s="1"/>
      <c r="Y8130" s="1"/>
      <c r="Z8130" s="1"/>
      <c r="AA8130" s="1"/>
      <c r="AB8130" s="1"/>
      <c r="AC8130" s="1"/>
      <c r="AD8130" s="1"/>
      <c r="AE8130" s="1"/>
      <c r="AF8130" s="1"/>
    </row>
    <row r="8131">
      <c r="A8131" s="1" t="s">
        <v>41144</v>
      </c>
      <c r="B8131" s="5"/>
      <c r="C8131" s="5" t="s">
        <v>463</v>
      </c>
      <c r="D8131" s="1" t="s">
        <v>523</v>
      </c>
      <c r="E8131" s="7"/>
      <c r="F8131" s="11" t="b">
        <v>0</v>
      </c>
      <c r="G8131" s="2" t="s">
        <v>41145</v>
      </c>
      <c r="H8131" s="1"/>
      <c r="I8131" s="1" t="s">
        <v>41146</v>
      </c>
      <c r="J8131" s="2" t="s">
        <v>41147</v>
      </c>
      <c r="K8131" s="2"/>
      <c r="L8131" s="1"/>
      <c r="M8131" s="1"/>
      <c r="N8131" s="1"/>
      <c r="O8131" s="1"/>
      <c r="P8131" s="1"/>
      <c r="Q8131" s="1" t="s">
        <v>41148</v>
      </c>
      <c r="R8131" s="1"/>
      <c r="S8131" s="1"/>
      <c r="T8131" s="1"/>
      <c r="U8131" s="1"/>
      <c r="V8131" s="1"/>
      <c r="W8131" s="1"/>
      <c r="X8131" s="1"/>
      <c r="Y8131" s="1"/>
      <c r="Z8131" s="1"/>
      <c r="AA8131" s="1"/>
      <c r="AB8131" s="1"/>
      <c r="AC8131" s="1"/>
      <c r="AD8131" s="1"/>
      <c r="AE8131" s="1"/>
      <c r="AF8131" s="1"/>
    </row>
    <row r="8132">
      <c r="A8132" s="1" t="s">
        <v>41149</v>
      </c>
      <c r="B8132" s="5"/>
      <c r="C8132" s="5" t="s">
        <v>463</v>
      </c>
      <c r="D8132" s="1" t="s">
        <v>523</v>
      </c>
      <c r="E8132" s="6"/>
      <c r="F8132" s="11" t="b">
        <v>0</v>
      </c>
      <c r="G8132" s="2" t="s">
        <v>41150</v>
      </c>
      <c r="H8132" s="1"/>
      <c r="I8132" s="1" t="s">
        <v>41151</v>
      </c>
      <c r="J8132" s="2" t="s">
        <v>41152</v>
      </c>
      <c r="K8132" s="2"/>
      <c r="L8132" s="1"/>
      <c r="M8132" s="1"/>
      <c r="N8132" s="1"/>
      <c r="O8132" s="1"/>
      <c r="P8132" s="1"/>
      <c r="Q8132" s="1" t="s">
        <v>41153</v>
      </c>
      <c r="R8132" s="1"/>
      <c r="S8132" s="1"/>
      <c r="T8132" s="1"/>
      <c r="U8132" s="1"/>
      <c r="V8132" s="1"/>
      <c r="W8132" s="1"/>
      <c r="X8132" s="1"/>
      <c r="Y8132" s="1"/>
      <c r="Z8132" s="1"/>
      <c r="AA8132" s="1"/>
      <c r="AB8132" s="1"/>
      <c r="AC8132" s="1"/>
      <c r="AD8132" s="1"/>
      <c r="AE8132" s="1"/>
      <c r="AF8132" s="1"/>
    </row>
    <row r="8133">
      <c r="A8133" s="1" t="s">
        <v>41154</v>
      </c>
      <c r="B8133" s="5"/>
      <c r="C8133" s="5" t="s">
        <v>428</v>
      </c>
      <c r="D8133" s="2" t="s">
        <v>464</v>
      </c>
      <c r="E8133" s="10"/>
      <c r="F8133" s="4" t="b">
        <v>1</v>
      </c>
      <c r="G8133" s="2" t="s">
        <v>41155</v>
      </c>
      <c r="H8133" s="1"/>
      <c r="I8133" s="1" t="s">
        <v>41156</v>
      </c>
      <c r="J8133" s="2" t="s">
        <v>41157</v>
      </c>
      <c r="K8133" s="2"/>
      <c r="L8133" s="1"/>
      <c r="M8133" s="1"/>
      <c r="N8133" s="1"/>
      <c r="O8133" s="1"/>
      <c r="P8133" s="1"/>
      <c r="Q8133" s="2" t="s">
        <v>41158</v>
      </c>
      <c r="R8133" s="1"/>
      <c r="S8133" s="1"/>
      <c r="T8133" s="1"/>
      <c r="U8133" s="1"/>
      <c r="V8133" s="1"/>
      <c r="W8133" s="1"/>
      <c r="X8133" s="1"/>
      <c r="Y8133" s="1"/>
      <c r="Z8133" s="1"/>
      <c r="AA8133" s="1"/>
      <c r="AB8133" s="1"/>
      <c r="AC8133" s="1"/>
      <c r="AD8133" s="1"/>
      <c r="AE8133" s="1"/>
      <c r="AF8133" s="1"/>
    </row>
    <row r="8134">
      <c r="A8134" s="1" t="s">
        <v>41159</v>
      </c>
      <c r="B8134" s="5"/>
      <c r="C8134" s="5" t="s">
        <v>428</v>
      </c>
      <c r="D8134" s="2" t="s">
        <v>1156</v>
      </c>
      <c r="E8134" s="9"/>
      <c r="F8134" s="4" t="b">
        <v>1</v>
      </c>
      <c r="G8134" s="2" t="s">
        <v>41160</v>
      </c>
      <c r="H8134" s="1"/>
      <c r="I8134" s="1" t="s">
        <v>41161</v>
      </c>
      <c r="J8134" s="2" t="s">
        <v>41162</v>
      </c>
      <c r="K8134" s="2"/>
      <c r="L8134" s="1"/>
      <c r="M8134" s="1"/>
      <c r="N8134" s="1"/>
      <c r="O8134" s="1"/>
      <c r="P8134" s="1"/>
      <c r="Q8134" s="2" t="s">
        <v>41163</v>
      </c>
      <c r="R8134" s="1"/>
      <c r="S8134" s="1"/>
      <c r="T8134" s="1"/>
      <c r="U8134" s="1"/>
      <c r="V8134" s="1"/>
      <c r="W8134" s="1"/>
      <c r="X8134" s="1"/>
      <c r="Y8134" s="1"/>
      <c r="Z8134" s="1"/>
      <c r="AA8134" s="1"/>
      <c r="AB8134" s="1"/>
      <c r="AC8134" s="1"/>
      <c r="AD8134" s="1"/>
      <c r="AE8134" s="1"/>
      <c r="AF8134" s="1"/>
    </row>
    <row r="8135">
      <c r="A8135" s="1" t="s">
        <v>41164</v>
      </c>
      <c r="B8135" s="5"/>
      <c r="C8135" s="5" t="s">
        <v>463</v>
      </c>
      <c r="D8135" s="2" t="s">
        <v>464</v>
      </c>
      <c r="E8135" s="10"/>
      <c r="F8135" s="11" t="b">
        <v>0</v>
      </c>
      <c r="G8135" s="2" t="s">
        <v>41165</v>
      </c>
      <c r="H8135" s="1"/>
      <c r="I8135" s="1" t="s">
        <v>41166</v>
      </c>
      <c r="J8135" s="2" t="s">
        <v>41167</v>
      </c>
      <c r="K8135" s="2"/>
      <c r="L8135" s="1"/>
      <c r="M8135" s="1"/>
      <c r="N8135" s="1"/>
      <c r="O8135" s="1"/>
      <c r="P8135" s="1"/>
      <c r="Q8135" s="1" t="s">
        <v>41168</v>
      </c>
      <c r="R8135" s="1"/>
      <c r="S8135" s="1"/>
      <c r="T8135" s="1"/>
      <c r="U8135" s="1"/>
      <c r="V8135" s="1"/>
      <c r="W8135" s="1"/>
      <c r="X8135" s="1"/>
      <c r="Y8135" s="1"/>
      <c r="Z8135" s="1"/>
      <c r="AA8135" s="1"/>
      <c r="AB8135" s="1"/>
      <c r="AC8135" s="1"/>
      <c r="AD8135" s="1"/>
      <c r="AE8135" s="1"/>
      <c r="AF8135" s="1"/>
    </row>
    <row r="8136">
      <c r="A8136" s="1" t="s">
        <v>41169</v>
      </c>
      <c r="B8136" s="5"/>
      <c r="C8136" s="5" t="s">
        <v>428</v>
      </c>
      <c r="D8136" s="2" t="s">
        <v>464</v>
      </c>
      <c r="E8136" s="9"/>
      <c r="F8136" s="4" t="b">
        <v>1</v>
      </c>
      <c r="G8136" s="2" t="s">
        <v>41170</v>
      </c>
      <c r="H8136" s="1"/>
      <c r="I8136" s="1" t="s">
        <v>41171</v>
      </c>
      <c r="J8136" s="1" t="s">
        <v>41172</v>
      </c>
      <c r="K8136" s="1"/>
      <c r="L8136" s="1"/>
      <c r="M8136" s="1"/>
      <c r="N8136" s="1"/>
      <c r="O8136" s="1"/>
      <c r="P8136" s="1"/>
      <c r="Q8136" s="2" t="s">
        <v>41173</v>
      </c>
      <c r="R8136" s="1"/>
      <c r="S8136" s="1"/>
      <c r="T8136" s="1"/>
      <c r="U8136" s="1"/>
      <c r="V8136" s="1"/>
      <c r="W8136" s="1"/>
      <c r="X8136" s="1"/>
      <c r="Y8136" s="1"/>
      <c r="Z8136" s="1"/>
      <c r="AA8136" s="1"/>
      <c r="AB8136" s="1"/>
      <c r="AC8136" s="1"/>
      <c r="AD8136" s="1"/>
      <c r="AE8136" s="1"/>
      <c r="AF8136" s="1"/>
    </row>
    <row r="8137">
      <c r="A8137" s="1" t="s">
        <v>41174</v>
      </c>
      <c r="B8137" s="5"/>
      <c r="C8137" s="5" t="s">
        <v>428</v>
      </c>
      <c r="D8137" s="2" t="s">
        <v>102</v>
      </c>
      <c r="E8137" s="10"/>
      <c r="F8137" s="4" t="b">
        <v>1</v>
      </c>
      <c r="G8137" s="2" t="s">
        <v>41175</v>
      </c>
      <c r="H8137" s="1"/>
      <c r="I8137" s="1" t="s">
        <v>41176</v>
      </c>
      <c r="J8137" s="1" t="s">
        <v>41177</v>
      </c>
      <c r="K8137" s="1"/>
      <c r="L8137" s="1"/>
      <c r="M8137" s="1"/>
      <c r="N8137" s="1"/>
      <c r="O8137" s="1"/>
      <c r="P8137" s="2" t="s">
        <v>4820</v>
      </c>
      <c r="Q8137" s="2" t="s">
        <v>41178</v>
      </c>
      <c r="R8137" s="1"/>
      <c r="S8137" s="1"/>
      <c r="T8137" s="1"/>
      <c r="U8137" s="1"/>
      <c r="V8137" s="1"/>
      <c r="W8137" s="1"/>
      <c r="X8137" s="1"/>
      <c r="Y8137" s="1"/>
      <c r="Z8137" s="1"/>
      <c r="AA8137" s="1"/>
      <c r="AB8137" s="1"/>
      <c r="AC8137" s="1"/>
      <c r="AD8137" s="1"/>
      <c r="AE8137" s="1"/>
      <c r="AF8137" s="1"/>
    </row>
    <row r="8138">
      <c r="A8138" s="1" t="s">
        <v>41179</v>
      </c>
      <c r="B8138" s="5"/>
      <c r="C8138" s="5" t="s">
        <v>428</v>
      </c>
      <c r="D8138" s="2" t="s">
        <v>1156</v>
      </c>
      <c r="E8138" s="9"/>
      <c r="F8138" s="4" t="b">
        <v>1</v>
      </c>
      <c r="G8138" s="2" t="s">
        <v>41180</v>
      </c>
      <c r="H8138" s="1"/>
      <c r="I8138" s="2" t="s">
        <v>41181</v>
      </c>
      <c r="J8138" s="2" t="s">
        <v>41182</v>
      </c>
      <c r="K8138" s="2"/>
      <c r="L8138" s="1"/>
      <c r="M8138" s="1"/>
      <c r="N8138" s="1"/>
      <c r="O8138" s="1"/>
      <c r="P8138" s="2" t="s">
        <v>3255</v>
      </c>
      <c r="Q8138" s="2" t="s">
        <v>41183</v>
      </c>
      <c r="R8138" s="1"/>
      <c r="S8138" s="1"/>
      <c r="T8138" s="1"/>
      <c r="U8138" s="1"/>
      <c r="V8138" s="1"/>
      <c r="W8138" s="1"/>
      <c r="X8138" s="1"/>
      <c r="Y8138" s="1"/>
      <c r="Z8138" s="1"/>
      <c r="AA8138" s="1"/>
      <c r="AB8138" s="1"/>
      <c r="AC8138" s="1"/>
      <c r="AD8138" s="1"/>
      <c r="AE8138" s="1"/>
      <c r="AF8138" s="1"/>
    </row>
    <row r="8139">
      <c r="A8139" s="2" t="s">
        <v>41184</v>
      </c>
      <c r="B8139" s="8"/>
      <c r="C8139" s="8" t="s">
        <v>428</v>
      </c>
      <c r="D8139" s="2" t="s">
        <v>102</v>
      </c>
      <c r="E8139" s="7"/>
      <c r="F8139" s="11" t="b">
        <v>0</v>
      </c>
      <c r="G8139" s="2" t="s">
        <v>41185</v>
      </c>
      <c r="H8139" s="1"/>
      <c r="I8139" s="2" t="s">
        <v>41186</v>
      </c>
      <c r="J8139" s="2" t="s">
        <v>41187</v>
      </c>
      <c r="K8139" s="1"/>
      <c r="L8139" s="1"/>
      <c r="M8139" s="1"/>
      <c r="N8139" s="1"/>
      <c r="O8139" s="1"/>
      <c r="P8139" s="2" t="s">
        <v>4820</v>
      </c>
      <c r="Q8139" s="2" t="s">
        <v>41188</v>
      </c>
      <c r="R8139" s="1"/>
      <c r="S8139" s="1"/>
      <c r="T8139" s="2" t="s">
        <v>41189</v>
      </c>
      <c r="U8139" s="1"/>
      <c r="V8139" s="1"/>
      <c r="W8139" s="1"/>
      <c r="X8139" s="1"/>
      <c r="Y8139" s="1"/>
      <c r="Z8139" s="1"/>
      <c r="AA8139" s="1"/>
      <c r="AB8139" s="1"/>
      <c r="AC8139" s="1"/>
      <c r="AD8139" s="1"/>
      <c r="AE8139" s="1"/>
      <c r="AF8139" s="1"/>
    </row>
    <row r="8140">
      <c r="A8140" s="1" t="s">
        <v>41190</v>
      </c>
      <c r="B8140" s="5"/>
      <c r="C8140" s="5" t="s">
        <v>428</v>
      </c>
      <c r="D8140" s="2" t="s">
        <v>464</v>
      </c>
      <c r="E8140" s="9"/>
      <c r="F8140" s="4" t="b">
        <v>1</v>
      </c>
      <c r="G8140" s="2" t="s">
        <v>41191</v>
      </c>
      <c r="H8140" s="1"/>
      <c r="I8140" s="1" t="s">
        <v>41192</v>
      </c>
      <c r="J8140" s="1" t="s">
        <v>41193</v>
      </c>
      <c r="K8140" s="1"/>
      <c r="L8140" s="1"/>
      <c r="M8140" s="1"/>
      <c r="N8140" s="1"/>
      <c r="O8140" s="1"/>
      <c r="P8140" s="2" t="s">
        <v>469</v>
      </c>
      <c r="Q8140" s="2" t="s">
        <v>41194</v>
      </c>
      <c r="R8140" s="1"/>
      <c r="S8140" s="1"/>
      <c r="T8140" s="1"/>
      <c r="U8140" s="1"/>
      <c r="V8140" s="1"/>
      <c r="W8140" s="1"/>
      <c r="X8140" s="1"/>
      <c r="Y8140" s="1"/>
      <c r="Z8140" s="1"/>
      <c r="AA8140" s="1"/>
      <c r="AB8140" s="1"/>
      <c r="AC8140" s="1"/>
      <c r="AD8140" s="1"/>
      <c r="AE8140" s="1"/>
      <c r="AF8140" s="1"/>
    </row>
    <row r="8141">
      <c r="A8141" s="1" t="s">
        <v>41195</v>
      </c>
      <c r="B8141" s="5"/>
      <c r="C8141" s="5" t="s">
        <v>463</v>
      </c>
      <c r="D8141" s="2" t="s">
        <v>102</v>
      </c>
      <c r="E8141" s="10"/>
      <c r="F8141" s="11" t="b">
        <v>0</v>
      </c>
      <c r="G8141" s="2" t="s">
        <v>41196</v>
      </c>
      <c r="H8141" s="1"/>
      <c r="I8141" s="1" t="s">
        <v>41197</v>
      </c>
      <c r="J8141" s="2" t="s">
        <v>41198</v>
      </c>
      <c r="K8141" s="2"/>
      <c r="L8141" s="1"/>
      <c r="M8141" s="1"/>
      <c r="N8141" s="1"/>
      <c r="O8141" s="1"/>
      <c r="P8141" s="1"/>
      <c r="Q8141" s="1" t="s">
        <v>41199</v>
      </c>
      <c r="R8141" s="1"/>
      <c r="S8141" s="1"/>
      <c r="T8141" s="1"/>
      <c r="U8141" s="1"/>
      <c r="V8141" s="1"/>
      <c r="W8141" s="1"/>
      <c r="X8141" s="1"/>
      <c r="Y8141" s="1"/>
      <c r="Z8141" s="1"/>
      <c r="AA8141" s="1"/>
      <c r="AB8141" s="1"/>
      <c r="AC8141" s="1"/>
      <c r="AD8141" s="1"/>
      <c r="AE8141" s="1"/>
      <c r="AF8141" s="1"/>
    </row>
    <row r="8142">
      <c r="A8142" s="2" t="s">
        <v>41200</v>
      </c>
      <c r="B8142" s="8"/>
      <c r="C8142" s="8" t="s">
        <v>428</v>
      </c>
      <c r="D8142" s="2" t="s">
        <v>102</v>
      </c>
      <c r="E8142" s="6"/>
      <c r="F8142" s="11" t="b">
        <v>0</v>
      </c>
      <c r="G8142" s="2" t="s">
        <v>41201</v>
      </c>
      <c r="H8142" s="1"/>
      <c r="I8142" s="2" t="s">
        <v>41202</v>
      </c>
      <c r="J8142" s="2" t="s">
        <v>41203</v>
      </c>
      <c r="K8142" s="1"/>
      <c r="L8142" s="1"/>
      <c r="M8142" s="1"/>
      <c r="N8142" s="1"/>
      <c r="O8142" s="1"/>
      <c r="P8142" s="2" t="s">
        <v>1420</v>
      </c>
      <c r="Q8142" s="2" t="s">
        <v>41204</v>
      </c>
      <c r="R8142" s="1"/>
      <c r="S8142" s="1"/>
      <c r="T8142" s="1"/>
      <c r="U8142" s="1"/>
      <c r="V8142" s="1"/>
      <c r="W8142" s="1"/>
      <c r="X8142" s="1"/>
      <c r="Y8142" s="1"/>
      <c r="Z8142" s="1"/>
      <c r="AA8142" s="1"/>
      <c r="AB8142" s="1"/>
      <c r="AC8142" s="1"/>
      <c r="AD8142" s="1"/>
      <c r="AE8142" s="1"/>
      <c r="AF8142" s="1"/>
    </row>
    <row r="8143">
      <c r="A8143" s="1" t="s">
        <v>41205</v>
      </c>
      <c r="B8143" s="5"/>
      <c r="C8143" s="5" t="s">
        <v>428</v>
      </c>
      <c r="D8143" s="2" t="s">
        <v>539</v>
      </c>
      <c r="E8143" s="10"/>
      <c r="F8143" s="4" t="b">
        <v>1</v>
      </c>
      <c r="G8143" s="2" t="s">
        <v>41206</v>
      </c>
      <c r="H8143" s="1"/>
      <c r="I8143" s="2" t="s">
        <v>41207</v>
      </c>
      <c r="J8143" s="2" t="s">
        <v>41208</v>
      </c>
      <c r="K8143" s="2"/>
      <c r="L8143" s="1"/>
      <c r="M8143" s="1"/>
      <c r="N8143" s="1"/>
      <c r="O8143" s="1"/>
      <c r="P8143" s="2" t="s">
        <v>1776</v>
      </c>
      <c r="Q8143" s="2" t="s">
        <v>41209</v>
      </c>
      <c r="R8143" s="1"/>
      <c r="S8143" s="1"/>
      <c r="T8143" s="1"/>
      <c r="U8143" s="1"/>
      <c r="V8143" s="1"/>
      <c r="W8143" s="1"/>
      <c r="X8143" s="1"/>
      <c r="Y8143" s="1"/>
      <c r="Z8143" s="1"/>
      <c r="AA8143" s="1"/>
      <c r="AB8143" s="1"/>
      <c r="AC8143" s="1"/>
      <c r="AD8143" s="1"/>
      <c r="AE8143" s="1"/>
      <c r="AF8143" s="1"/>
    </row>
    <row r="8144">
      <c r="A8144" s="1" t="s">
        <v>41210</v>
      </c>
      <c r="B8144" s="5"/>
      <c r="C8144" s="5" t="s">
        <v>428</v>
      </c>
      <c r="D8144" s="2" t="s">
        <v>539</v>
      </c>
      <c r="E8144" s="9"/>
      <c r="F8144" s="4" t="b">
        <v>1</v>
      </c>
      <c r="G8144" s="2" t="s">
        <v>41211</v>
      </c>
      <c r="H8144" s="1"/>
      <c r="I8144" s="1" t="s">
        <v>41212</v>
      </c>
      <c r="J8144" s="2" t="s">
        <v>41213</v>
      </c>
      <c r="K8144" s="2"/>
      <c r="L8144" s="1"/>
      <c r="M8144" s="1"/>
      <c r="N8144" s="1"/>
      <c r="O8144" s="1"/>
      <c r="P8144" s="1"/>
      <c r="Q8144" s="2" t="s">
        <v>41214</v>
      </c>
      <c r="R8144" s="1"/>
      <c r="S8144" s="1"/>
      <c r="T8144" s="1"/>
      <c r="U8144" s="1"/>
      <c r="V8144" s="1"/>
      <c r="W8144" s="1"/>
      <c r="X8144" s="1"/>
      <c r="Y8144" s="1"/>
      <c r="Z8144" s="1"/>
      <c r="AA8144" s="1"/>
      <c r="AB8144" s="1"/>
      <c r="AC8144" s="1"/>
      <c r="AD8144" s="1"/>
      <c r="AE8144" s="1"/>
      <c r="AF8144" s="1"/>
    </row>
    <row r="8145">
      <c r="A8145" s="1" t="s">
        <v>41215</v>
      </c>
      <c r="B8145" s="5"/>
      <c r="C8145" s="5" t="s">
        <v>428</v>
      </c>
      <c r="D8145" s="1" t="s">
        <v>523</v>
      </c>
      <c r="E8145" s="7"/>
      <c r="F8145" s="4" t="b">
        <v>1</v>
      </c>
      <c r="G8145" s="2" t="s">
        <v>41216</v>
      </c>
      <c r="H8145" s="1"/>
      <c r="I8145" s="1" t="s">
        <v>41217</v>
      </c>
      <c r="J8145" s="2" t="s">
        <v>41218</v>
      </c>
      <c r="K8145" s="2"/>
      <c r="L8145" s="1"/>
      <c r="M8145" s="1"/>
      <c r="N8145" s="1"/>
      <c r="O8145" s="1"/>
      <c r="P8145" s="1"/>
      <c r="Q8145" s="2" t="s">
        <v>41219</v>
      </c>
      <c r="R8145" s="1"/>
      <c r="S8145" s="1"/>
      <c r="T8145" s="1"/>
      <c r="U8145" s="1"/>
      <c r="V8145" s="1"/>
      <c r="W8145" s="1"/>
      <c r="X8145" s="1"/>
      <c r="Y8145" s="1"/>
      <c r="Z8145" s="1"/>
      <c r="AA8145" s="1"/>
      <c r="AB8145" s="1"/>
      <c r="AC8145" s="1"/>
      <c r="AD8145" s="1"/>
      <c r="AE8145" s="1"/>
      <c r="AF8145" s="1"/>
    </row>
    <row r="8146">
      <c r="A8146" s="1" t="s">
        <v>41220</v>
      </c>
      <c r="B8146" s="5"/>
      <c r="C8146" s="5" t="s">
        <v>463</v>
      </c>
      <c r="D8146" s="2" t="s">
        <v>464</v>
      </c>
      <c r="E8146" s="9"/>
      <c r="F8146" s="11" t="b">
        <v>0</v>
      </c>
      <c r="G8146" s="2" t="s">
        <v>41221</v>
      </c>
      <c r="H8146" s="1"/>
      <c r="I8146" s="1" t="s">
        <v>41222</v>
      </c>
      <c r="J8146" s="2" t="s">
        <v>41223</v>
      </c>
      <c r="K8146" s="2"/>
      <c r="L8146" s="1"/>
      <c r="M8146" s="1"/>
      <c r="N8146" s="1"/>
      <c r="O8146" s="1"/>
      <c r="P8146" s="1"/>
      <c r="Q8146" s="1" t="s">
        <v>41224</v>
      </c>
      <c r="R8146" s="1"/>
      <c r="S8146" s="1"/>
      <c r="T8146" s="1"/>
      <c r="U8146" s="1"/>
      <c r="V8146" s="1"/>
      <c r="W8146" s="1"/>
      <c r="X8146" s="1"/>
      <c r="Y8146" s="1"/>
      <c r="Z8146" s="1"/>
      <c r="AA8146" s="1"/>
      <c r="AB8146" s="1"/>
      <c r="AC8146" s="1"/>
      <c r="AD8146" s="1"/>
      <c r="AE8146" s="1"/>
      <c r="AF8146" s="1"/>
    </row>
    <row r="8147">
      <c r="A8147" s="2" t="s">
        <v>41225</v>
      </c>
      <c r="B8147" s="8"/>
      <c r="C8147" s="8" t="s">
        <v>474</v>
      </c>
      <c r="D8147" s="2" t="s">
        <v>475</v>
      </c>
      <c r="E8147" s="7"/>
      <c r="F8147" s="11" t="b">
        <v>0</v>
      </c>
      <c r="G8147" s="2" t="s">
        <v>41226</v>
      </c>
      <c r="H8147" s="1"/>
      <c r="I8147" s="2" t="s">
        <v>41227</v>
      </c>
      <c r="J8147" s="2" t="s">
        <v>41228</v>
      </c>
      <c r="K8147" s="1"/>
      <c r="L8147" s="1"/>
      <c r="M8147" s="1"/>
      <c r="N8147" s="1"/>
      <c r="O8147" s="1"/>
      <c r="P8147" s="2" t="s">
        <v>477</v>
      </c>
      <c r="Q8147" s="2" t="s">
        <v>41229</v>
      </c>
      <c r="R8147" s="1"/>
      <c r="S8147" s="1"/>
      <c r="T8147" s="2" t="s">
        <v>41230</v>
      </c>
      <c r="U8147" s="1"/>
      <c r="V8147" s="1"/>
      <c r="W8147" s="1"/>
      <c r="X8147" s="1"/>
      <c r="Y8147" s="1"/>
      <c r="Z8147" s="1"/>
      <c r="AA8147" s="1"/>
      <c r="AB8147" s="1"/>
      <c r="AC8147" s="1"/>
      <c r="AD8147" s="1"/>
      <c r="AE8147" s="1"/>
      <c r="AF8147" s="1"/>
    </row>
    <row r="8148">
      <c r="A8148" s="1" t="s">
        <v>41231</v>
      </c>
      <c r="B8148" s="5"/>
      <c r="C8148" s="5" t="s">
        <v>428</v>
      </c>
      <c r="D8148" s="2" t="s">
        <v>102</v>
      </c>
      <c r="E8148" s="9"/>
      <c r="F8148" s="4" t="b">
        <v>1</v>
      </c>
      <c r="G8148" s="2" t="s">
        <v>41232</v>
      </c>
      <c r="H8148" s="1"/>
      <c r="I8148" s="1" t="s">
        <v>41233</v>
      </c>
      <c r="J8148" s="2" t="s">
        <v>41232</v>
      </c>
      <c r="K8148" s="2"/>
      <c r="L8148" s="1"/>
      <c r="M8148" s="1"/>
      <c r="N8148" s="1"/>
      <c r="O8148" s="1"/>
      <c r="P8148" s="2" t="s">
        <v>1097</v>
      </c>
      <c r="Q8148" s="2" t="s">
        <v>41234</v>
      </c>
      <c r="R8148" s="1"/>
      <c r="S8148" s="1"/>
      <c r="T8148" s="2" t="s">
        <v>41235</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41236</v>
      </c>
      <c r="H8149" s="1"/>
      <c r="I8149" s="1" t="s">
        <v>41237</v>
      </c>
      <c r="J8149" s="2" t="s">
        <v>41238</v>
      </c>
      <c r="K8149" s="2"/>
      <c r="L8149" s="1"/>
      <c r="M8149" s="1"/>
      <c r="N8149" s="1"/>
      <c r="O8149" s="1"/>
      <c r="P8149" s="2" t="s">
        <v>3266</v>
      </c>
      <c r="Q8149" s="2" t="s">
        <v>41239</v>
      </c>
      <c r="R8149" s="1"/>
      <c r="S8149" s="1"/>
      <c r="T8149" s="1"/>
      <c r="U8149" s="1"/>
      <c r="V8149" s="1"/>
      <c r="W8149" s="1"/>
      <c r="X8149" s="1"/>
      <c r="Y8149" s="1"/>
      <c r="Z8149" s="1"/>
      <c r="AA8149" s="1"/>
      <c r="AB8149" s="1"/>
      <c r="AC8149" s="1"/>
      <c r="AD8149" s="1"/>
      <c r="AE8149" s="1"/>
      <c r="AF8149" s="1"/>
    </row>
    <row r="8150">
      <c r="A8150" s="1" t="s">
        <v>41240</v>
      </c>
      <c r="B8150" s="5"/>
      <c r="C8150" s="5" t="s">
        <v>463</v>
      </c>
      <c r="D8150" s="2" t="s">
        <v>102</v>
      </c>
      <c r="E8150" s="9"/>
      <c r="F8150" s="11" t="b">
        <v>0</v>
      </c>
      <c r="G8150" s="2" t="s">
        <v>41241</v>
      </c>
      <c r="H8150" s="1"/>
      <c r="I8150" s="2" t="s">
        <v>41242</v>
      </c>
      <c r="J8150" s="2" t="s">
        <v>41243</v>
      </c>
      <c r="K8150" s="2"/>
      <c r="L8150" s="1"/>
      <c r="M8150" s="1"/>
      <c r="N8150" s="1"/>
      <c r="O8150" s="1"/>
      <c r="P8150" s="2"/>
      <c r="Q8150" s="1" t="s">
        <v>41244</v>
      </c>
      <c r="R8150" s="1"/>
      <c r="S8150" s="1"/>
      <c r="T8150" s="1"/>
      <c r="U8150" s="1"/>
      <c r="V8150" s="1"/>
      <c r="W8150" s="1"/>
      <c r="X8150" s="1"/>
      <c r="Y8150" s="1"/>
      <c r="Z8150" s="1"/>
      <c r="AA8150" s="1"/>
      <c r="AB8150" s="1"/>
      <c r="AC8150" s="1"/>
      <c r="AD8150" s="1"/>
      <c r="AE8150" s="1"/>
      <c r="AF8150" s="1"/>
    </row>
    <row r="8151">
      <c r="A8151" s="1" t="s">
        <v>41245</v>
      </c>
      <c r="B8151" s="5"/>
      <c r="C8151" s="5" t="s">
        <v>463</v>
      </c>
      <c r="D8151" s="2" t="s">
        <v>102</v>
      </c>
      <c r="E8151" s="10"/>
      <c r="F8151" s="11" t="b">
        <v>0</v>
      </c>
      <c r="G8151" s="2" t="s">
        <v>41246</v>
      </c>
      <c r="H8151" s="1"/>
      <c r="I8151" s="2" t="s">
        <v>41247</v>
      </c>
      <c r="J8151" s="2" t="s">
        <v>41248</v>
      </c>
      <c r="K8151" s="2"/>
      <c r="L8151" s="1"/>
      <c r="M8151" s="1"/>
      <c r="N8151" s="1"/>
      <c r="O8151" s="1"/>
      <c r="P8151" s="1"/>
      <c r="Q8151" s="1" t="s">
        <v>41249</v>
      </c>
      <c r="R8151" s="1"/>
      <c r="S8151" s="1"/>
      <c r="T8151" s="1"/>
      <c r="U8151" s="1"/>
      <c r="V8151" s="1"/>
      <c r="W8151" s="1"/>
      <c r="X8151" s="1"/>
      <c r="Y8151" s="1"/>
      <c r="Z8151" s="1"/>
      <c r="AA8151" s="1"/>
      <c r="AB8151" s="1"/>
      <c r="AC8151" s="1"/>
      <c r="AD8151" s="1"/>
      <c r="AE8151" s="1"/>
      <c r="AF8151" s="1"/>
    </row>
    <row r="8152">
      <c r="A8152" s="1" t="s">
        <v>41250</v>
      </c>
      <c r="B8152" s="5"/>
      <c r="C8152" s="5" t="s">
        <v>463</v>
      </c>
      <c r="D8152" s="2" t="s">
        <v>102</v>
      </c>
      <c r="E8152" s="9"/>
      <c r="F8152" s="11" t="b">
        <v>0</v>
      </c>
      <c r="G8152" s="2" t="s">
        <v>41251</v>
      </c>
      <c r="H8152" s="1"/>
      <c r="I8152" s="1" t="s">
        <v>41252</v>
      </c>
      <c r="J8152" s="2" t="s">
        <v>41253</v>
      </c>
      <c r="K8152" s="2"/>
      <c r="L8152" s="1"/>
      <c r="M8152" s="1"/>
      <c r="N8152" s="1"/>
      <c r="O8152" s="1"/>
      <c r="P8152" s="1"/>
      <c r="Q8152" s="1" t="s">
        <v>41254</v>
      </c>
      <c r="R8152" s="1"/>
      <c r="S8152" s="1"/>
      <c r="T8152" s="1"/>
      <c r="U8152" s="1"/>
      <c r="V8152" s="1"/>
      <c r="W8152" s="1"/>
      <c r="X8152" s="1"/>
      <c r="Y8152" s="1"/>
      <c r="Z8152" s="1"/>
      <c r="AA8152" s="1"/>
      <c r="AB8152" s="1"/>
      <c r="AC8152" s="1"/>
      <c r="AD8152" s="1"/>
      <c r="AE8152" s="1"/>
      <c r="AF8152" s="1"/>
    </row>
    <row r="8153">
      <c r="A8153" s="1" t="s">
        <v>41255</v>
      </c>
      <c r="B8153" s="5"/>
      <c r="C8153" s="5" t="s">
        <v>463</v>
      </c>
      <c r="D8153" s="2" t="s">
        <v>464</v>
      </c>
      <c r="E8153" s="10"/>
      <c r="F8153" s="11" t="b">
        <v>0</v>
      </c>
      <c r="G8153" s="2" t="s">
        <v>41256</v>
      </c>
      <c r="H8153" s="1"/>
      <c r="I8153" s="1" t="s">
        <v>41257</v>
      </c>
      <c r="J8153" s="2" t="s">
        <v>41258</v>
      </c>
      <c r="K8153" s="2"/>
      <c r="L8153" s="1"/>
      <c r="M8153" s="1"/>
      <c r="N8153" s="1"/>
      <c r="O8153" s="1"/>
      <c r="P8153" s="1"/>
      <c r="Q8153" s="1" t="s">
        <v>41259</v>
      </c>
      <c r="R8153" s="1"/>
      <c r="S8153" s="1"/>
      <c r="T8153" s="1"/>
      <c r="U8153" s="1"/>
      <c r="V8153" s="1"/>
      <c r="W8153" s="1"/>
      <c r="X8153" s="1"/>
      <c r="Y8153" s="1"/>
      <c r="Z8153" s="1"/>
      <c r="AA8153" s="1"/>
      <c r="AB8153" s="1"/>
      <c r="AC8153" s="1"/>
      <c r="AD8153" s="1"/>
      <c r="AE8153" s="1"/>
      <c r="AF8153" s="1"/>
    </row>
    <row r="8154">
      <c r="A8154" s="1" t="s">
        <v>41260</v>
      </c>
      <c r="B8154" s="5"/>
      <c r="C8154" s="5" t="s">
        <v>463</v>
      </c>
      <c r="D8154" s="1" t="s">
        <v>523</v>
      </c>
      <c r="E8154" s="6"/>
      <c r="F8154" s="11" t="b">
        <v>0</v>
      </c>
      <c r="G8154" s="2" t="s">
        <v>41261</v>
      </c>
      <c r="H8154" s="1"/>
      <c r="I8154" s="1" t="s">
        <v>41262</v>
      </c>
      <c r="J8154" s="1" t="s">
        <v>41263</v>
      </c>
      <c r="K8154" s="1"/>
      <c r="L8154" s="1"/>
      <c r="M8154" s="1"/>
      <c r="N8154" s="1"/>
      <c r="O8154" s="1"/>
      <c r="P8154" s="1"/>
      <c r="Q8154" s="1" t="s">
        <v>41264</v>
      </c>
      <c r="R8154" s="1"/>
      <c r="S8154" s="1"/>
      <c r="T8154" s="1"/>
      <c r="U8154" s="1"/>
      <c r="V8154" s="1"/>
      <c r="W8154" s="1"/>
      <c r="X8154" s="1"/>
      <c r="Y8154" s="1"/>
      <c r="Z8154" s="1"/>
      <c r="AA8154" s="1"/>
      <c r="AB8154" s="1"/>
      <c r="AC8154" s="1"/>
      <c r="AD8154" s="1"/>
      <c r="AE8154" s="1"/>
      <c r="AF8154" s="1"/>
    </row>
    <row r="8155">
      <c r="A8155" s="1" t="s">
        <v>41265</v>
      </c>
      <c r="B8155" s="5"/>
      <c r="C8155" s="5" t="s">
        <v>463</v>
      </c>
      <c r="D8155" s="1" t="s">
        <v>523</v>
      </c>
      <c r="E8155" s="7"/>
      <c r="F8155" s="11" t="b">
        <v>0</v>
      </c>
      <c r="G8155" s="2" t="s">
        <v>41266</v>
      </c>
      <c r="H8155" s="1"/>
      <c r="I8155" s="1" t="s">
        <v>41267</v>
      </c>
      <c r="J8155" s="2" t="s">
        <v>41268</v>
      </c>
      <c r="K8155" s="2"/>
      <c r="L8155" s="1"/>
      <c r="M8155" s="2" t="s">
        <v>41269</v>
      </c>
      <c r="N8155" s="1"/>
      <c r="O8155" s="1"/>
      <c r="P8155" s="1"/>
      <c r="Q8155" s="1" t="s">
        <v>41270</v>
      </c>
      <c r="R8155" s="1"/>
      <c r="S8155" s="1"/>
      <c r="T8155" s="1"/>
      <c r="U8155" s="1"/>
      <c r="V8155" s="1"/>
      <c r="W8155" s="1"/>
      <c r="X8155" s="1"/>
      <c r="Y8155" s="1"/>
      <c r="Z8155" s="1"/>
      <c r="AA8155" s="1"/>
      <c r="AB8155" s="1"/>
      <c r="AC8155" s="1"/>
      <c r="AD8155" s="1"/>
      <c r="AE8155" s="1"/>
      <c r="AF8155" s="1"/>
    </row>
    <row r="8156">
      <c r="A8156" s="2" t="s">
        <v>41271</v>
      </c>
      <c r="B8156" s="8"/>
      <c r="C8156" s="8" t="s">
        <v>463</v>
      </c>
      <c r="D8156" s="2" t="s">
        <v>102</v>
      </c>
      <c r="E8156" s="9"/>
      <c r="F8156" s="11" t="b">
        <v>0</v>
      </c>
      <c r="G8156" s="2" t="s">
        <v>41272</v>
      </c>
      <c r="H8156" s="1"/>
      <c r="I8156" s="2" t="s">
        <v>41273</v>
      </c>
      <c r="J8156" s="2" t="s">
        <v>41274</v>
      </c>
      <c r="K8156" s="2"/>
      <c r="L8156" s="1"/>
      <c r="M8156" s="1"/>
      <c r="N8156" s="1"/>
      <c r="O8156" s="1"/>
      <c r="P8156" s="1"/>
      <c r="Q8156" s="2" t="s">
        <v>41275</v>
      </c>
      <c r="R8156" s="1"/>
      <c r="S8156" s="1"/>
      <c r="T8156" s="1"/>
      <c r="U8156" s="1"/>
      <c r="V8156" s="1"/>
      <c r="W8156" s="1"/>
      <c r="X8156" s="1"/>
      <c r="Y8156" s="1"/>
      <c r="Z8156" s="1"/>
      <c r="AA8156" s="1"/>
      <c r="AB8156" s="1"/>
      <c r="AC8156" s="1"/>
      <c r="AD8156" s="1"/>
      <c r="AE8156" s="1"/>
      <c r="AF8156" s="1"/>
    </row>
    <row r="8157">
      <c r="A8157" s="2" t="s">
        <v>41276</v>
      </c>
      <c r="B8157" s="8"/>
      <c r="C8157" s="8" t="s">
        <v>463</v>
      </c>
      <c r="D8157" s="2" t="s">
        <v>102</v>
      </c>
      <c r="E8157" s="10"/>
      <c r="F8157" s="4" t="b">
        <v>0</v>
      </c>
      <c r="G8157" s="2" t="s">
        <v>41277</v>
      </c>
      <c r="H8157" s="1"/>
      <c r="I8157" s="2" t="s">
        <v>41278</v>
      </c>
      <c r="J8157" s="2" t="s">
        <v>41279</v>
      </c>
      <c r="K8157" s="2"/>
      <c r="L8157" s="1"/>
      <c r="M8157" s="1"/>
      <c r="N8157" s="1"/>
      <c r="O8157" s="1"/>
      <c r="P8157" s="2"/>
      <c r="Q8157" s="2" t="s">
        <v>41280</v>
      </c>
      <c r="R8157" s="1"/>
      <c r="S8157" s="1"/>
      <c r="T8157" s="1"/>
      <c r="U8157" s="1"/>
      <c r="V8157" s="1"/>
      <c r="W8157" s="1"/>
      <c r="X8157" s="1"/>
      <c r="Y8157" s="1"/>
      <c r="Z8157" s="1"/>
      <c r="AA8157" s="1"/>
      <c r="AB8157" s="1"/>
      <c r="AC8157" s="1"/>
      <c r="AD8157" s="1"/>
      <c r="AE8157" s="1"/>
      <c r="AF8157" s="1"/>
    </row>
    <row r="8158">
      <c r="A8158" s="1" t="s">
        <v>41281</v>
      </c>
      <c r="B8158" s="5"/>
      <c r="C8158" s="5" t="s">
        <v>463</v>
      </c>
      <c r="D8158" s="1" t="s">
        <v>523</v>
      </c>
      <c r="E8158" s="6"/>
      <c r="F8158" s="11" t="b">
        <v>0</v>
      </c>
      <c r="G8158" s="2" t="s">
        <v>41282</v>
      </c>
      <c r="H8158" s="1"/>
      <c r="I8158" s="1" t="s">
        <v>41283</v>
      </c>
      <c r="J8158" s="2" t="s">
        <v>41284</v>
      </c>
      <c r="K8158" s="2"/>
      <c r="L8158" s="1"/>
      <c r="M8158" s="1"/>
      <c r="N8158" s="1"/>
      <c r="O8158" s="1"/>
      <c r="P8158" s="1"/>
      <c r="Q8158" s="1" t="s">
        <v>41285</v>
      </c>
      <c r="R8158" s="1"/>
      <c r="S8158" s="1"/>
      <c r="T8158" s="1"/>
      <c r="U8158" s="1"/>
      <c r="V8158" s="1"/>
      <c r="W8158" s="1"/>
      <c r="X8158" s="1"/>
      <c r="Y8158" s="1"/>
      <c r="Z8158" s="1"/>
      <c r="AA8158" s="1"/>
      <c r="AB8158" s="1"/>
      <c r="AC8158" s="1"/>
      <c r="AD8158" s="1"/>
      <c r="AE8158" s="1"/>
      <c r="AF8158" s="1"/>
    </row>
    <row r="8159">
      <c r="A8159" s="2" t="s">
        <v>41269</v>
      </c>
      <c r="B8159" s="8"/>
      <c r="C8159" s="8" t="s">
        <v>463</v>
      </c>
      <c r="D8159" s="2" t="s">
        <v>523</v>
      </c>
      <c r="E8159" s="10"/>
      <c r="F8159" s="4" t="b">
        <v>1</v>
      </c>
      <c r="G8159" s="2" t="s">
        <v>41266</v>
      </c>
      <c r="H8159" s="1"/>
      <c r="I8159" s="2" t="s">
        <v>41267</v>
      </c>
      <c r="J8159" s="2" t="s">
        <v>41268</v>
      </c>
      <c r="K8159" s="2"/>
      <c r="L8159" s="1"/>
      <c r="M8159" s="2" t="s">
        <v>41265</v>
      </c>
      <c r="N8159" s="1"/>
      <c r="O8159" s="1"/>
      <c r="P8159" s="1"/>
      <c r="Q8159" s="2" t="s">
        <v>41286</v>
      </c>
      <c r="R8159" s="1"/>
      <c r="S8159" s="1"/>
      <c r="T8159" s="1"/>
      <c r="U8159" s="1"/>
      <c r="V8159" s="1"/>
      <c r="W8159" s="1"/>
      <c r="X8159" s="1"/>
      <c r="Y8159" s="1"/>
      <c r="Z8159" s="1"/>
      <c r="AA8159" s="1"/>
      <c r="AB8159" s="1"/>
      <c r="AC8159" s="1"/>
      <c r="AD8159" s="1"/>
      <c r="AE8159" s="1"/>
      <c r="AF8159" s="1"/>
    </row>
    <row r="8160">
      <c r="A8160" s="2" t="s">
        <v>41287</v>
      </c>
      <c r="B8160" s="8"/>
      <c r="C8160" s="8" t="s">
        <v>463</v>
      </c>
      <c r="D8160" s="2" t="s">
        <v>102</v>
      </c>
      <c r="E8160" s="9"/>
      <c r="F8160" s="11" t="b">
        <v>0</v>
      </c>
      <c r="G8160" s="2" t="s">
        <v>41288</v>
      </c>
      <c r="H8160" s="1"/>
      <c r="I8160" s="2" t="s">
        <v>41289</v>
      </c>
      <c r="J8160" s="2" t="s">
        <v>41290</v>
      </c>
      <c r="K8160" s="2"/>
      <c r="L8160" s="1"/>
      <c r="M8160" s="1"/>
      <c r="N8160" s="1"/>
      <c r="O8160" s="1"/>
      <c r="P8160" s="1"/>
      <c r="Q8160" s="2" t="s">
        <v>41291</v>
      </c>
      <c r="R8160" s="1"/>
      <c r="S8160" s="1"/>
      <c r="T8160" s="1"/>
      <c r="U8160" s="1"/>
      <c r="V8160" s="1"/>
      <c r="W8160" s="1"/>
      <c r="X8160" s="1"/>
      <c r="Y8160" s="1"/>
      <c r="Z8160" s="1"/>
      <c r="AA8160" s="1"/>
      <c r="AB8160" s="1"/>
      <c r="AC8160" s="1"/>
      <c r="AD8160" s="1"/>
      <c r="AE8160" s="1"/>
      <c r="AF8160" s="1"/>
    </row>
    <row r="8161">
      <c r="A8161" s="2" t="s">
        <v>41292</v>
      </c>
      <c r="B8161" s="8"/>
      <c r="C8161" s="8" t="s">
        <v>463</v>
      </c>
      <c r="D8161" s="2" t="s">
        <v>464</v>
      </c>
      <c r="E8161" s="10"/>
      <c r="F8161" s="11" t="b">
        <v>0</v>
      </c>
      <c r="G8161" s="2" t="s">
        <v>41293</v>
      </c>
      <c r="H8161" s="1"/>
      <c r="I8161" s="2" t="s">
        <v>41294</v>
      </c>
      <c r="J8161" s="2" t="s">
        <v>41295</v>
      </c>
      <c r="K8161" s="2"/>
      <c r="L8161" s="1"/>
      <c r="M8161" s="1"/>
      <c r="N8161" s="1"/>
      <c r="O8161" s="1"/>
      <c r="P8161" s="1"/>
      <c r="Q8161" s="2" t="s">
        <v>41296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41297</v>
      </c>
      <c r="H8162" s="1"/>
      <c r="I8162" s="1" t="s">
        <v>41298</v>
      </c>
      <c r="J8162" s="1" t="s">
        <v>41299</v>
      </c>
      <c r="K8162" s="1"/>
      <c r="L8162" s="1"/>
      <c r="M8162" s="1"/>
      <c r="N8162" s="1"/>
      <c r="O8162" s="1"/>
      <c r="P8162" s="1"/>
      <c r="Q8162" s="1" t="s">
        <v>41300</v>
      </c>
      <c r="R8162" s="1"/>
      <c r="S8162" s="1"/>
      <c r="T8162" s="1"/>
      <c r="U8162" s="1"/>
      <c r="V8162" s="1"/>
      <c r="W8162" s="1"/>
      <c r="X8162" s="1"/>
      <c r="Y8162" s="1"/>
      <c r="Z8162" s="1"/>
      <c r="AA8162" s="1"/>
      <c r="AB8162" s="1"/>
      <c r="AC8162" s="1"/>
      <c r="AD8162" s="1"/>
      <c r="AE8162" s="1"/>
      <c r="AF8162" s="1"/>
    </row>
    <row r="8163">
      <c r="A8163" s="1" t="s">
        <v>41301</v>
      </c>
      <c r="B8163" s="5"/>
      <c r="C8163" s="5" t="s">
        <v>463</v>
      </c>
      <c r="D8163" s="2" t="s">
        <v>102</v>
      </c>
      <c r="E8163" s="10"/>
      <c r="F8163" s="11" t="b">
        <v>0</v>
      </c>
      <c r="G8163" s="2" t="s">
        <v>41302</v>
      </c>
      <c r="H8163" s="1"/>
      <c r="I8163" s="1" t="s">
        <v>41303</v>
      </c>
      <c r="J8163" s="2" t="s">
        <v>41304</v>
      </c>
      <c r="K8163" s="1"/>
      <c r="L8163" s="1"/>
      <c r="M8163" s="1"/>
      <c r="N8163" s="1"/>
      <c r="O8163" s="1"/>
      <c r="P8163" s="1"/>
      <c r="Q8163" s="1" t="s">
        <v>41305</v>
      </c>
      <c r="R8163" s="1"/>
      <c r="S8163" s="1"/>
      <c r="T8163" s="1"/>
      <c r="U8163" s="1"/>
      <c r="V8163" s="1"/>
      <c r="W8163" s="1"/>
      <c r="X8163" s="1"/>
      <c r="Y8163" s="1"/>
      <c r="Z8163" s="1"/>
      <c r="AA8163" s="1"/>
      <c r="AB8163" s="1"/>
      <c r="AC8163" s="1"/>
      <c r="AD8163" s="1"/>
      <c r="AE8163" s="1"/>
      <c r="AF8163" s="1"/>
    </row>
    <row r="8164">
      <c r="A8164" s="1" t="s">
        <v>41306</v>
      </c>
      <c r="B8164" s="5"/>
      <c r="C8164" s="5" t="s">
        <v>428</v>
      </c>
      <c r="D8164" s="2" t="s">
        <v>102</v>
      </c>
      <c r="E8164" s="9"/>
      <c r="F8164" s="4" t="b">
        <v>1</v>
      </c>
      <c r="G8164" s="2" t="s">
        <v>41307</v>
      </c>
      <c r="H8164" s="1"/>
      <c r="I8164" s="1" t="s">
        <v>41308</v>
      </c>
      <c r="J8164" s="1" t="s">
        <v>41309</v>
      </c>
      <c r="K8164" s="1"/>
      <c r="L8164" s="1"/>
      <c r="M8164" s="1"/>
      <c r="N8164" s="1"/>
      <c r="O8164" s="1"/>
      <c r="P8164" s="1"/>
      <c r="Q8164" s="2" t="s">
        <v>41310</v>
      </c>
      <c r="R8164" s="1"/>
      <c r="S8164" s="1"/>
      <c r="T8164" s="1"/>
      <c r="U8164" s="1"/>
      <c r="V8164" s="1"/>
      <c r="W8164" s="1"/>
      <c r="X8164" s="1"/>
      <c r="Y8164" s="1"/>
      <c r="Z8164" s="1"/>
      <c r="AA8164" s="1"/>
      <c r="AB8164" s="1"/>
      <c r="AC8164" s="1"/>
      <c r="AD8164" s="1"/>
      <c r="AE8164" s="1"/>
      <c r="AF8164" s="1"/>
    </row>
    <row r="8165">
      <c r="A8165" s="1" t="s">
        <v>41311</v>
      </c>
      <c r="B8165" s="5"/>
      <c r="C8165" s="5" t="s">
        <v>428</v>
      </c>
      <c r="D8165" s="2" t="s">
        <v>464</v>
      </c>
      <c r="E8165" s="10"/>
      <c r="F8165" s="4" t="b">
        <v>1</v>
      </c>
      <c r="G8165" s="2" t="s">
        <v>41312</v>
      </c>
      <c r="H8165" s="1"/>
      <c r="I8165" s="1" t="s">
        <v>41313</v>
      </c>
      <c r="J8165" s="1" t="s">
        <v>41314</v>
      </c>
      <c r="K8165" s="1"/>
      <c r="L8165" s="1"/>
      <c r="M8165" s="1"/>
      <c r="N8165" s="1"/>
      <c r="O8165" s="1"/>
      <c r="P8165" s="1"/>
      <c r="Q8165" s="1" t="s">
        <v>41315</v>
      </c>
      <c r="R8165" s="1"/>
      <c r="S8165" s="1"/>
      <c r="T8165" s="2" t="s">
        <v>41316</v>
      </c>
      <c r="U8165" s="1"/>
      <c r="V8165" s="1"/>
      <c r="W8165" s="1"/>
      <c r="X8165" s="1"/>
      <c r="Y8165" s="1"/>
      <c r="Z8165" s="1"/>
      <c r="AA8165" s="1"/>
      <c r="AB8165" s="1"/>
      <c r="AC8165" s="1"/>
      <c r="AD8165" s="1"/>
      <c r="AE8165" s="1"/>
      <c r="AF8165" s="1"/>
    </row>
    <row r="8166">
      <c r="A8166" s="2" t="s">
        <v>41317</v>
      </c>
      <c r="B8166" s="8"/>
      <c r="C8166" s="8" t="s">
        <v>428</v>
      </c>
      <c r="D8166" s="2" t="s">
        <v>102</v>
      </c>
      <c r="E8166" s="9"/>
      <c r="F8166" s="4" t="b">
        <v>1</v>
      </c>
      <c r="G8166" s="2" t="s">
        <v>41318</v>
      </c>
      <c r="H8166" s="1"/>
      <c r="I8166" s="2" t="s">
        <v>41319</v>
      </c>
      <c r="J8166" s="2" t="s">
        <v>41320</v>
      </c>
      <c r="K8166" s="2"/>
      <c r="L8166" s="1"/>
      <c r="M8166" s="1"/>
      <c r="N8166" s="1"/>
      <c r="O8166" s="1"/>
      <c r="P8166" s="2" t="s">
        <v>1045</v>
      </c>
      <c r="Q8166" s="2" t="s">
        <v>41321</v>
      </c>
      <c r="R8166" s="1"/>
      <c r="S8166" s="1"/>
      <c r="T8166" s="2" t="s">
        <v>41322</v>
      </c>
      <c r="U8166" s="1"/>
      <c r="V8166" s="1"/>
      <c r="W8166" s="1"/>
      <c r="X8166" s="1"/>
      <c r="Y8166" s="1"/>
      <c r="Z8166" s="1"/>
      <c r="AA8166" s="1"/>
      <c r="AB8166" s="1"/>
      <c r="AC8166" s="1"/>
      <c r="AD8166" s="1"/>
      <c r="AE8166" s="1"/>
      <c r="AF8166" s="1"/>
    </row>
    <row r="8167">
      <c r="A8167" s="2" t="s">
        <v>41323</v>
      </c>
      <c r="B8167" s="8"/>
      <c r="C8167" s="8" t="s">
        <v>474</v>
      </c>
      <c r="D8167" s="2" t="s">
        <v>475</v>
      </c>
      <c r="E8167" s="7"/>
      <c r="F8167" s="11" t="b">
        <v>0</v>
      </c>
      <c r="G8167" s="2" t="s">
        <v>41324</v>
      </c>
      <c r="H8167" s="1"/>
      <c r="I8167" s="2" t="s">
        <v>41325</v>
      </c>
      <c r="J8167" s="2" t="s">
        <v>41326</v>
      </c>
      <c r="K8167" s="1"/>
      <c r="L8167" s="1"/>
      <c r="M8167" s="1"/>
      <c r="N8167" s="1"/>
      <c r="O8167" s="1"/>
      <c r="P8167" s="2" t="s">
        <v>477</v>
      </c>
      <c r="Q8167" s="2" t="s">
        <v>41327</v>
      </c>
      <c r="R8167" s="1"/>
      <c r="S8167" s="1"/>
      <c r="T8167" s="2" t="s">
        <v>41328</v>
      </c>
      <c r="U8167" s="1"/>
      <c r="V8167" s="1"/>
      <c r="W8167" s="1"/>
      <c r="X8167" s="1"/>
      <c r="Y8167" s="1"/>
      <c r="Z8167" s="1"/>
      <c r="AA8167" s="1"/>
      <c r="AB8167" s="1"/>
      <c r="AC8167" s="1"/>
      <c r="AD8167" s="1"/>
      <c r="AE8167" s="1"/>
      <c r="AF8167" s="1"/>
    </row>
    <row r="8168">
      <c r="A8168" s="2" t="s">
        <v>41329</v>
      </c>
      <c r="B8168" s="8"/>
      <c r="C8168" s="8" t="s">
        <v>428</v>
      </c>
      <c r="D8168" s="2" t="s">
        <v>102</v>
      </c>
      <c r="E8168" s="9"/>
      <c r="F8168" s="11" t="b">
        <v>0</v>
      </c>
      <c r="G8168" s="2" t="s">
        <v>41330</v>
      </c>
      <c r="H8168" s="1"/>
      <c r="I8168" s="2" t="s">
        <v>41331</v>
      </c>
      <c r="J8168" s="2" t="s">
        <v>41332</v>
      </c>
      <c r="K8168" s="2"/>
      <c r="L8168" s="1"/>
      <c r="M8168" s="1"/>
      <c r="N8168" s="1"/>
      <c r="O8168" s="1"/>
      <c r="P8168" s="2" t="s">
        <v>3591</v>
      </c>
      <c r="Q8168" s="2" t="s">
        <v>41333</v>
      </c>
      <c r="R8168" s="1"/>
      <c r="S8168" s="1"/>
      <c r="T8168" s="2" t="s">
        <v>41334</v>
      </c>
      <c r="U8168" s="1"/>
      <c r="V8168" s="1"/>
      <c r="W8168" s="1"/>
      <c r="X8168" s="1"/>
      <c r="Y8168" s="1"/>
      <c r="Z8168" s="1"/>
      <c r="AA8168" s="1"/>
      <c r="AB8168" s="1"/>
      <c r="AC8168" s="1"/>
      <c r="AD8168" s="1"/>
      <c r="AE8168" s="1"/>
      <c r="AF8168" s="1"/>
    </row>
    <row r="8169">
      <c r="A8169" s="2" t="s">
        <v>41335</v>
      </c>
      <c r="B8169" s="8"/>
      <c r="C8169" s="8" t="s">
        <v>428</v>
      </c>
      <c r="D8169" s="2" t="s">
        <v>102</v>
      </c>
      <c r="E8169" s="10"/>
      <c r="F8169" s="4" t="b">
        <v>1</v>
      </c>
      <c r="G8169" s="2" t="s">
        <v>41336</v>
      </c>
      <c r="H8169" s="1"/>
      <c r="I8169" s="2" t="s">
        <v>41337</v>
      </c>
      <c r="J8169" s="2" t="s">
        <v>41335</v>
      </c>
      <c r="K8169" s="2"/>
      <c r="L8169" s="1"/>
      <c r="M8169" s="1"/>
      <c r="N8169" s="1"/>
      <c r="O8169" s="1"/>
      <c r="P8169" s="2" t="s">
        <v>3666</v>
      </c>
      <c r="Q8169" s="2" t="s">
        <v>41338</v>
      </c>
      <c r="R8169" s="1"/>
      <c r="S8169" s="1"/>
      <c r="T8169" s="2" t="s">
        <v>41339</v>
      </c>
      <c r="U8169" s="1"/>
      <c r="V8169" s="1"/>
      <c r="W8169" s="1"/>
      <c r="X8169" s="1"/>
      <c r="Y8169" s="1"/>
      <c r="Z8169" s="1"/>
      <c r="AA8169" s="1"/>
      <c r="AB8169" s="1"/>
      <c r="AC8169" s="1"/>
      <c r="AD8169" s="1"/>
      <c r="AE8169" s="1"/>
      <c r="AF8169" s="1"/>
    </row>
    <row r="8170">
      <c r="A8170" s="2" t="s">
        <v>41340</v>
      </c>
      <c r="B8170" s="8"/>
      <c r="C8170" s="8" t="s">
        <v>428</v>
      </c>
      <c r="D8170" s="2" t="s">
        <v>102</v>
      </c>
      <c r="E8170" s="9"/>
      <c r="F8170" s="4" t="b">
        <v>1</v>
      </c>
      <c r="G8170" s="2" t="s">
        <v>41341</v>
      </c>
      <c r="H8170" s="1"/>
      <c r="I8170" s="2" t="s">
        <v>41342</v>
      </c>
      <c r="J8170" s="2" t="s">
        <v>41343</v>
      </c>
      <c r="K8170" s="2"/>
      <c r="L8170" s="1"/>
      <c r="M8170" s="1"/>
      <c r="N8170" s="1"/>
      <c r="O8170" s="1"/>
      <c r="P8170" s="2" t="s">
        <v>756</v>
      </c>
      <c r="Q8170" s="2" t="s">
        <v>41344</v>
      </c>
      <c r="R8170" s="1"/>
      <c r="S8170" s="1"/>
      <c r="T8170" s="2" t="s">
        <v>41345</v>
      </c>
      <c r="U8170" s="1"/>
      <c r="V8170" s="1"/>
      <c r="W8170" s="1"/>
      <c r="X8170" s="1"/>
      <c r="Y8170" s="1"/>
      <c r="Z8170" s="1"/>
      <c r="AA8170" s="1"/>
      <c r="AB8170" s="1"/>
      <c r="AC8170" s="1"/>
      <c r="AD8170" s="1"/>
      <c r="AE8170" s="1"/>
      <c r="AF8170" s="1"/>
    </row>
    <row r="8171">
      <c r="A8171" s="1" t="s">
        <v>41346</v>
      </c>
      <c r="B8171" s="5"/>
      <c r="C8171" s="5" t="s">
        <v>428</v>
      </c>
      <c r="D8171" s="2" t="s">
        <v>102</v>
      </c>
      <c r="E8171" s="10"/>
      <c r="F8171" s="4" t="b">
        <v>1</v>
      </c>
      <c r="G8171" s="2" t="s">
        <v>41347</v>
      </c>
      <c r="H8171" s="1"/>
      <c r="I8171" s="1" t="s">
        <v>41348</v>
      </c>
      <c r="J8171" s="1" t="s">
        <v>41349</v>
      </c>
      <c r="K8171" s="1"/>
      <c r="L8171" s="1"/>
      <c r="M8171" s="1"/>
      <c r="N8171" s="1"/>
      <c r="O8171" s="1"/>
      <c r="P8171" s="2" t="s">
        <v>451</v>
      </c>
      <c r="Q8171" s="2" t="s">
        <v>41350</v>
      </c>
      <c r="R8171" s="1"/>
      <c r="S8171" s="1"/>
      <c r="T8171" s="2" t="s">
        <v>41351</v>
      </c>
      <c r="U8171" s="1"/>
      <c r="V8171" s="1"/>
      <c r="W8171" s="1"/>
      <c r="X8171" s="1"/>
      <c r="Y8171" s="1"/>
      <c r="Z8171" s="1"/>
      <c r="AA8171" s="1"/>
      <c r="AB8171" s="1"/>
      <c r="AC8171" s="1"/>
      <c r="AD8171" s="1"/>
      <c r="AE8171" s="1"/>
      <c r="AF8171" s="1"/>
    </row>
    <row r="8172">
      <c r="A8172" s="2" t="s">
        <v>41352</v>
      </c>
      <c r="B8172" s="8"/>
      <c r="C8172" s="8" t="s">
        <v>428</v>
      </c>
      <c r="D8172" s="2" t="s">
        <v>102</v>
      </c>
      <c r="E8172" s="6"/>
      <c r="F8172" s="11" t="b">
        <v>0</v>
      </c>
      <c r="G8172" s="2" t="s">
        <v>41353</v>
      </c>
      <c r="H8172" s="1"/>
      <c r="I8172" s="2" t="s">
        <v>41354</v>
      </c>
      <c r="J8172" s="2" t="s">
        <v>41355</v>
      </c>
      <c r="K8172" s="1"/>
      <c r="L8172" s="1"/>
      <c r="M8172" s="1"/>
      <c r="N8172" s="1"/>
      <c r="O8172" s="1"/>
      <c r="P8172" s="1"/>
      <c r="Q8172" s="2" t="s">
        <v>41356</v>
      </c>
      <c r="R8172" s="1"/>
      <c r="S8172" s="1"/>
      <c r="T8172" s="1"/>
      <c r="U8172" s="1"/>
      <c r="V8172" s="1"/>
      <c r="W8172" s="1"/>
      <c r="X8172" s="1"/>
      <c r="Y8172" s="1"/>
      <c r="Z8172" s="1"/>
      <c r="AA8172" s="1"/>
      <c r="AB8172" s="1"/>
      <c r="AC8172" s="1"/>
      <c r="AD8172" s="1"/>
      <c r="AE8172" s="1"/>
      <c r="AF8172" s="1"/>
    </row>
    <row r="8173">
      <c r="A8173" s="1" t="s">
        <v>41357</v>
      </c>
      <c r="B8173" s="8"/>
      <c r="C8173" s="8" t="s">
        <v>474</v>
      </c>
      <c r="D8173" s="2" t="s">
        <v>903</v>
      </c>
      <c r="E8173" s="10"/>
      <c r="F8173" s="4" t="b">
        <v>1</v>
      </c>
      <c r="G8173" s="2" t="s">
        <v>41358</v>
      </c>
      <c r="H8173" s="1"/>
      <c r="I8173" s="1" t="s">
        <v>41359</v>
      </c>
      <c r="J8173" s="2" t="s">
        <v>41360</v>
      </c>
      <c r="K8173" s="2"/>
      <c r="L8173" s="1"/>
      <c r="M8173" s="1"/>
      <c r="N8173" s="1"/>
      <c r="O8173" s="1"/>
      <c r="P8173" s="1"/>
      <c r="Q8173" s="1" t="s">
        <v>41361</v>
      </c>
      <c r="R8173" s="1"/>
      <c r="S8173" s="1"/>
      <c r="T8173" s="2" t="s">
        <v>41362</v>
      </c>
      <c r="U8173" s="1"/>
      <c r="V8173" s="1"/>
      <c r="W8173" s="1"/>
      <c r="X8173" s="1"/>
      <c r="Y8173" s="1"/>
      <c r="Z8173" s="1"/>
      <c r="AA8173" s="1"/>
      <c r="AB8173" s="1"/>
      <c r="AC8173" s="1"/>
      <c r="AD8173" s="1"/>
      <c r="AE8173" s="1"/>
      <c r="AF8173" s="1"/>
    </row>
    <row r="8174">
      <c r="A8174" s="1" t="s">
        <v>41363</v>
      </c>
      <c r="B8174" s="5"/>
      <c r="C8174" s="5" t="s">
        <v>463</v>
      </c>
      <c r="D8174" s="2" t="s">
        <v>102</v>
      </c>
      <c r="E8174" s="9"/>
      <c r="F8174" s="11" t="b">
        <v>0</v>
      </c>
      <c r="G8174" s="2" t="s">
        <v>41364</v>
      </c>
      <c r="H8174" s="1"/>
      <c r="I8174" s="1" t="s">
        <v>41365</v>
      </c>
      <c r="J8174" s="2" t="s">
        <v>41366</v>
      </c>
      <c r="K8174" s="2"/>
      <c r="L8174" s="1"/>
      <c r="M8174" s="1"/>
      <c r="N8174" s="1"/>
      <c r="O8174" s="1"/>
      <c r="P8174" s="1"/>
      <c r="Q8174" s="1" t="s">
        <v>41367</v>
      </c>
      <c r="R8174" s="1"/>
      <c r="S8174" s="1"/>
      <c r="T8174" s="2" t="s">
        <v>41368</v>
      </c>
      <c r="U8174" s="1"/>
      <c r="V8174" s="1"/>
      <c r="W8174" s="1"/>
      <c r="X8174" s="1"/>
      <c r="Y8174" s="1"/>
      <c r="Z8174" s="1"/>
      <c r="AA8174" s="1"/>
      <c r="AB8174" s="1"/>
      <c r="AC8174" s="1"/>
      <c r="AD8174" s="1"/>
      <c r="AE8174" s="1"/>
      <c r="AF8174" s="1"/>
    </row>
    <row r="8175">
      <c r="A8175" s="1" t="s">
        <v>41369</v>
      </c>
      <c r="B8175" s="5"/>
      <c r="C8175" s="5" t="s">
        <v>463</v>
      </c>
      <c r="D8175" s="2" t="s">
        <v>102</v>
      </c>
      <c r="E8175" s="10"/>
      <c r="F8175" s="11" t="b">
        <v>0</v>
      </c>
      <c r="G8175" s="2" t="s">
        <v>41370</v>
      </c>
      <c r="H8175" s="1"/>
      <c r="I8175" s="1" t="s">
        <v>41371</v>
      </c>
      <c r="J8175" s="2" t="s">
        <v>41372</v>
      </c>
      <c r="K8175" s="2"/>
      <c r="L8175" s="1"/>
      <c r="M8175" s="1"/>
      <c r="N8175" s="1"/>
      <c r="O8175" s="1"/>
      <c r="P8175" s="1"/>
      <c r="Q8175" s="1" t="s">
        <v>41373</v>
      </c>
      <c r="R8175" s="1"/>
      <c r="S8175" s="1"/>
      <c r="T8175" s="2" t="s">
        <v>41374</v>
      </c>
      <c r="U8175" s="1"/>
      <c r="V8175" s="1"/>
      <c r="W8175" s="1"/>
      <c r="X8175" s="1"/>
      <c r="Y8175" s="1"/>
      <c r="Z8175" s="1"/>
      <c r="AA8175" s="1"/>
      <c r="AB8175" s="1"/>
      <c r="AC8175" s="1"/>
      <c r="AD8175" s="1"/>
      <c r="AE8175" s="1"/>
      <c r="AF8175" s="1"/>
    </row>
    <row r="8176">
      <c r="A8176" s="1" t="s">
        <v>41375</v>
      </c>
      <c r="B8176" s="8"/>
      <c r="C8176" s="8" t="s">
        <v>474</v>
      </c>
      <c r="D8176" s="2" t="s">
        <v>475</v>
      </c>
      <c r="E8176" s="9"/>
      <c r="F8176" s="4" t="b">
        <v>1</v>
      </c>
      <c r="G8176" s="2" t="s">
        <v>41375</v>
      </c>
      <c r="H8176" s="1"/>
      <c r="I8176" s="1" t="s">
        <v>41376</v>
      </c>
      <c r="J8176" s="1" t="s">
        <v>41375</v>
      </c>
      <c r="K8176" s="1"/>
      <c r="L8176" s="1"/>
      <c r="M8176" s="1"/>
      <c r="N8176" s="1"/>
      <c r="O8176" s="1"/>
      <c r="P8176" s="1" t="s">
        <v>873</v>
      </c>
      <c r="Q8176" s="1" t="s">
        <v>41377</v>
      </c>
      <c r="R8176" s="1"/>
      <c r="S8176" s="1"/>
      <c r="T8176" s="2" t="s">
        <v>41378</v>
      </c>
      <c r="U8176" s="1"/>
      <c r="V8176" s="1"/>
      <c r="W8176" s="1"/>
      <c r="X8176" s="1"/>
      <c r="Y8176" s="1"/>
      <c r="Z8176" s="1"/>
      <c r="AA8176" s="1"/>
      <c r="AB8176" s="1"/>
      <c r="AC8176" s="1"/>
      <c r="AD8176" s="1"/>
      <c r="AE8176" s="1"/>
      <c r="AF8176" s="1"/>
    </row>
    <row r="8177">
      <c r="A8177" s="1" t="s">
        <v>41379</v>
      </c>
      <c r="B8177" s="5"/>
      <c r="C8177" s="5" t="s">
        <v>428</v>
      </c>
      <c r="D8177" s="2" t="s">
        <v>102</v>
      </c>
      <c r="E8177" s="10"/>
      <c r="F8177" s="4" t="b">
        <v>1</v>
      </c>
      <c r="G8177" s="2" t="s">
        <v>41380</v>
      </c>
      <c r="H8177" s="1"/>
      <c r="I8177" s="1" t="s">
        <v>41381</v>
      </c>
      <c r="J8177" s="2" t="s">
        <v>41382</v>
      </c>
      <c r="K8177" s="2"/>
      <c r="L8177" s="1"/>
      <c r="M8177" s="1" t="s">
        <v>4954</v>
      </c>
      <c r="N8177" s="1"/>
      <c r="O8177" s="1"/>
      <c r="P8177" s="1"/>
      <c r="Q8177" s="2" t="s">
        <v>41383</v>
      </c>
      <c r="R8177" s="1"/>
      <c r="S8177" s="1"/>
      <c r="T8177" s="1"/>
      <c r="U8177" s="1"/>
      <c r="V8177" s="1"/>
      <c r="W8177" s="1"/>
      <c r="X8177" s="1"/>
      <c r="Y8177" s="1"/>
      <c r="Z8177" s="1"/>
      <c r="AA8177" s="1"/>
      <c r="AB8177" s="1"/>
      <c r="AC8177" s="1"/>
      <c r="AD8177" s="1"/>
      <c r="AE8177" s="1"/>
      <c r="AF8177" s="1"/>
    </row>
    <row r="8178">
      <c r="A8178" s="2" t="s">
        <v>41384</v>
      </c>
      <c r="B8178" s="8"/>
      <c r="C8178" s="8" t="s">
        <v>428</v>
      </c>
      <c r="D8178" s="2" t="s">
        <v>102</v>
      </c>
      <c r="E8178" s="9"/>
      <c r="F8178" s="4" t="b">
        <v>1</v>
      </c>
      <c r="G8178" s="2" t="s">
        <v>41385</v>
      </c>
      <c r="H8178" s="1"/>
      <c r="I8178" s="2" t="s">
        <v>41386</v>
      </c>
      <c r="J8178" s="2" t="s">
        <v>41387</v>
      </c>
      <c r="K8178" s="2"/>
      <c r="L8178" s="1"/>
      <c r="M8178" s="1"/>
      <c r="N8178" s="1"/>
      <c r="O8178" s="1"/>
      <c r="P8178" s="1" t="s">
        <v>770</v>
      </c>
      <c r="Q8178" s="2" t="s">
        <v>41388</v>
      </c>
      <c r="R8178" s="1"/>
      <c r="S8178" s="1"/>
      <c r="T8178" s="2" t="s">
        <v>41389</v>
      </c>
      <c r="U8178" s="1"/>
      <c r="V8178" s="1"/>
      <c r="W8178" s="1"/>
      <c r="X8178" s="1"/>
      <c r="Y8178" s="1"/>
      <c r="Z8178" s="1"/>
      <c r="AA8178" s="1"/>
      <c r="AB8178" s="1"/>
      <c r="AC8178" s="1"/>
      <c r="AD8178" s="1"/>
      <c r="AE8178" s="1"/>
      <c r="AF8178" s="1"/>
    </row>
    <row r="8179">
      <c r="A8179" s="2" t="s">
        <v>41390</v>
      </c>
      <c r="B8179" s="8"/>
      <c r="C8179" s="8" t="s">
        <v>463</v>
      </c>
      <c r="D8179" s="2" t="s">
        <v>523</v>
      </c>
      <c r="E8179" s="10"/>
      <c r="F8179" s="11" t="b">
        <v>0</v>
      </c>
      <c r="G8179" s="2" t="s">
        <v>41391</v>
      </c>
      <c r="H8179" s="1"/>
      <c r="I8179" s="2" t="s">
        <v>41392</v>
      </c>
      <c r="J8179" s="2" t="s">
        <v>41393</v>
      </c>
      <c r="K8179" s="2"/>
      <c r="L8179" s="1"/>
      <c r="M8179" s="1"/>
      <c r="N8179" s="1"/>
      <c r="O8179" s="1"/>
      <c r="P8179" s="2" t="s">
        <v>4077</v>
      </c>
      <c r="Q8179" s="2" t="s">
        <v>41394</v>
      </c>
      <c r="R8179" s="1"/>
      <c r="S8179" s="1"/>
      <c r="T8179" s="2" t="s">
        <v>41395</v>
      </c>
      <c r="U8179" s="1"/>
      <c r="V8179" s="1"/>
      <c r="W8179" s="1"/>
      <c r="X8179" s="1"/>
      <c r="Y8179" s="1"/>
      <c r="Z8179" s="1"/>
      <c r="AA8179" s="1"/>
      <c r="AB8179" s="1"/>
      <c r="AC8179" s="1"/>
      <c r="AD8179" s="1"/>
      <c r="AE8179" s="1"/>
      <c r="AF8179" s="1"/>
    </row>
    <row r="8180">
      <c r="A8180" s="2" t="s">
        <v>41396</v>
      </c>
      <c r="B8180" s="8"/>
      <c r="C8180" s="8" t="s">
        <v>474</v>
      </c>
      <c r="D8180" s="2" t="s">
        <v>475</v>
      </c>
      <c r="E8180" s="6"/>
      <c r="F8180" s="11" t="b">
        <v>0</v>
      </c>
      <c r="G8180" s="2" t="s">
        <v>41397</v>
      </c>
      <c r="H8180" s="1"/>
      <c r="I8180" s="2" t="s">
        <v>41398</v>
      </c>
      <c r="J8180" s="2" t="s">
        <v>41399</v>
      </c>
      <c r="K8180" s="1"/>
      <c r="L8180" s="1"/>
      <c r="M8180" s="1"/>
      <c r="N8180" s="1"/>
      <c r="O8180" s="1"/>
      <c r="P8180" s="2" t="s">
        <v>477</v>
      </c>
      <c r="Q8180" s="2" t="s">
        <v>41400</v>
      </c>
      <c r="R8180" s="1"/>
      <c r="S8180" s="1"/>
      <c r="T8180" s="2" t="s">
        <v>41401</v>
      </c>
      <c r="U8180" s="1"/>
      <c r="V8180" s="1"/>
      <c r="W8180" s="1"/>
      <c r="X8180" s="1"/>
      <c r="Y8180" s="1"/>
      <c r="Z8180" s="1"/>
      <c r="AA8180" s="1"/>
      <c r="AB8180" s="1"/>
      <c r="AC8180" s="1"/>
      <c r="AD8180" s="1"/>
      <c r="AE8180" s="1"/>
      <c r="AF8180" s="1"/>
    </row>
    <row r="8181">
      <c r="A8181" s="2" t="s">
        <v>41402</v>
      </c>
      <c r="B8181" s="8"/>
      <c r="C8181" s="8" t="s">
        <v>474</v>
      </c>
      <c r="D8181" s="2" t="s">
        <v>475</v>
      </c>
      <c r="E8181" s="7"/>
      <c r="F8181" s="11" t="b">
        <v>0</v>
      </c>
      <c r="G8181" s="2" t="s">
        <v>41403</v>
      </c>
      <c r="H8181" s="1"/>
      <c r="I8181" s="2" t="s">
        <v>41404</v>
      </c>
      <c r="J8181" s="2" t="s">
        <v>41405</v>
      </c>
      <c r="K8181" s="1"/>
      <c r="L8181" s="1"/>
      <c r="M8181" s="1"/>
      <c r="N8181" s="1"/>
      <c r="O8181" s="1"/>
      <c r="P8181" s="2" t="s">
        <v>477</v>
      </c>
      <c r="Q8181" s="2" t="s">
        <v>41406</v>
      </c>
      <c r="R8181" s="1"/>
      <c r="S8181" s="1"/>
      <c r="T8181" s="2" t="s">
        <v>41407</v>
      </c>
      <c r="U8181" s="1"/>
      <c r="V8181" s="1"/>
      <c r="W8181" s="1"/>
      <c r="X8181" s="1"/>
      <c r="Y8181" s="1"/>
      <c r="Z8181" s="1"/>
      <c r="AA8181" s="1"/>
      <c r="AB8181" s="1"/>
      <c r="AC8181" s="1"/>
      <c r="AD8181" s="1"/>
      <c r="AE8181" s="1"/>
      <c r="AF8181" s="1"/>
    </row>
    <row r="8182">
      <c r="A8182" s="1" t="s">
        <v>41408</v>
      </c>
      <c r="B8182" s="5"/>
      <c r="C8182" s="5" t="s">
        <v>428</v>
      </c>
      <c r="D8182" s="1" t="s">
        <v>523</v>
      </c>
      <c r="E8182" s="6"/>
      <c r="F8182" s="4" t="b">
        <v>1</v>
      </c>
      <c r="G8182" s="2" t="s">
        <v>41409</v>
      </c>
      <c r="H8182" s="1"/>
      <c r="I8182" s="1" t="s">
        <v>41410</v>
      </c>
      <c r="J8182" s="2" t="s">
        <v>41411</v>
      </c>
      <c r="K8182" s="2"/>
      <c r="L8182" s="1"/>
      <c r="M8182" s="1"/>
      <c r="N8182" s="1"/>
      <c r="O8182" s="1"/>
      <c r="P8182" s="1"/>
      <c r="Q8182" s="2" t="s">
        <v>41412</v>
      </c>
      <c r="R8182" s="1"/>
      <c r="S8182" s="1"/>
      <c r="T8182" s="2" t="s">
        <v>41413</v>
      </c>
      <c r="U8182" s="1"/>
      <c r="V8182" s="1"/>
      <c r="W8182" s="1"/>
      <c r="X8182" s="1"/>
      <c r="Y8182" s="1"/>
      <c r="Z8182" s="1"/>
      <c r="AA8182" s="1"/>
      <c r="AB8182" s="1"/>
      <c r="AC8182" s="1"/>
      <c r="AD8182" s="1"/>
      <c r="AE8182" s="1"/>
      <c r="AF8182" s="1"/>
    </row>
    <row r="8183">
      <c r="A8183" s="2" t="s">
        <v>41414</v>
      </c>
      <c r="B8183" s="8"/>
      <c r="C8183" s="8" t="s">
        <v>463</v>
      </c>
      <c r="D8183" s="2" t="s">
        <v>102</v>
      </c>
      <c r="E8183" s="7"/>
      <c r="F8183" s="11" t="b">
        <v>0</v>
      </c>
      <c r="G8183" s="2" t="s">
        <v>41415</v>
      </c>
      <c r="H8183" s="1"/>
      <c r="I8183" s="2" t="s">
        <v>41416</v>
      </c>
      <c r="J8183" s="2" t="s">
        <v>41417</v>
      </c>
      <c r="K8183" s="1"/>
      <c r="L8183" s="1"/>
      <c r="M8183" s="1"/>
      <c r="N8183" s="1"/>
      <c r="O8183" s="1"/>
      <c r="P8183" s="1"/>
      <c r="Q8183" s="2" t="s">
        <v>41418</v>
      </c>
      <c r="R8183" s="1"/>
      <c r="S8183" s="1"/>
      <c r="T8183" s="1"/>
      <c r="U8183" s="1"/>
      <c r="V8183" s="1"/>
      <c r="W8183" s="1"/>
      <c r="X8183" s="1"/>
      <c r="Y8183" s="1"/>
      <c r="Z8183" s="1"/>
      <c r="AA8183" s="1"/>
      <c r="AB8183" s="1"/>
      <c r="AC8183" s="1"/>
      <c r="AD8183" s="1"/>
      <c r="AE8183" s="1"/>
      <c r="AF8183" s="1"/>
    </row>
    <row r="8184">
      <c r="A8184" s="2" t="s">
        <v>41419</v>
      </c>
      <c r="B8184" s="8"/>
      <c r="C8184" s="8" t="s">
        <v>474</v>
      </c>
      <c r="D8184" s="2" t="s">
        <v>475</v>
      </c>
      <c r="E8184" s="6"/>
      <c r="F8184" s="11" t="b">
        <v>0</v>
      </c>
      <c r="G8184" s="2" t="s">
        <v>41420</v>
      </c>
      <c r="H8184" s="1"/>
      <c r="I8184" s="2" t="s">
        <v>41421</v>
      </c>
      <c r="J8184" s="2" t="s">
        <v>41422</v>
      </c>
      <c r="K8184" s="1"/>
      <c r="L8184" s="1"/>
      <c r="M8184" s="1"/>
      <c r="N8184" s="1"/>
      <c r="O8184" s="1"/>
      <c r="P8184" s="2" t="s">
        <v>27517</v>
      </c>
      <c r="Q8184" s="2" t="s">
        <v>41423</v>
      </c>
      <c r="R8184" s="1"/>
      <c r="S8184" s="1"/>
      <c r="T8184" s="2" t="s">
        <v>41424</v>
      </c>
      <c r="U8184" s="1"/>
      <c r="V8184" s="1"/>
      <c r="W8184" s="1"/>
      <c r="X8184" s="1"/>
      <c r="Y8184" s="1"/>
      <c r="Z8184" s="1"/>
      <c r="AA8184" s="1"/>
      <c r="AB8184" s="1"/>
      <c r="AC8184" s="1"/>
      <c r="AD8184" s="1"/>
      <c r="AE8184" s="1"/>
      <c r="AF8184" s="1"/>
    </row>
    <row r="8185">
      <c r="A8185" s="2" t="s">
        <v>41425</v>
      </c>
      <c r="B8185" s="5"/>
      <c r="C8185" s="5" t="s">
        <v>428</v>
      </c>
      <c r="D8185" s="2" t="s">
        <v>102</v>
      </c>
      <c r="E8185" s="10"/>
      <c r="F8185" s="4" t="b">
        <v>1</v>
      </c>
      <c r="G8185" s="2" t="s">
        <v>41426</v>
      </c>
      <c r="H8185" s="1"/>
      <c r="I8185" s="2" t="s">
        <v>41427</v>
      </c>
      <c r="J8185" s="2" t="s">
        <v>41426</v>
      </c>
      <c r="K8185" s="2"/>
      <c r="L8185" s="2" t="s">
        <v>41428</v>
      </c>
      <c r="M8185" s="1"/>
      <c r="N8185" s="1"/>
      <c r="O8185" s="1"/>
      <c r="P8185" s="2" t="s">
        <v>1057</v>
      </c>
      <c r="Q8185" s="2" t="s">
        <v>41429</v>
      </c>
      <c r="R8185" s="1"/>
      <c r="S8185" s="1"/>
      <c r="T8185" s="2" t="s">
        <v>41430</v>
      </c>
      <c r="U8185" s="1"/>
      <c r="V8185" s="1"/>
      <c r="W8185" s="1"/>
      <c r="X8185" s="1"/>
      <c r="Y8185" s="1"/>
      <c r="Z8185" s="1"/>
      <c r="AA8185" s="1"/>
      <c r="AB8185" s="1"/>
      <c r="AC8185" s="1"/>
      <c r="AD8185" s="1"/>
      <c r="AE8185" s="1"/>
      <c r="AF8185" s="1"/>
    </row>
    <row r="8186">
      <c r="A8186" s="2" t="s">
        <v>41431</v>
      </c>
      <c r="B8186" s="8"/>
      <c r="C8186" s="8" t="s">
        <v>474</v>
      </c>
      <c r="D8186" s="2" t="s">
        <v>475</v>
      </c>
      <c r="E8186" s="6"/>
      <c r="F8186" s="11" t="b">
        <v>0</v>
      </c>
      <c r="G8186" s="2" t="s">
        <v>41432</v>
      </c>
      <c r="H8186" s="1"/>
      <c r="I8186" s="2" t="s">
        <v>41433</v>
      </c>
      <c r="J8186" s="2" t="s">
        <v>41434</v>
      </c>
      <c r="K8186" s="1"/>
      <c r="L8186" s="1"/>
      <c r="M8186" s="1"/>
      <c r="N8186" s="1"/>
      <c r="O8186" s="1"/>
      <c r="P8186" s="2" t="s">
        <v>477</v>
      </c>
      <c r="Q8186" s="2" t="s">
        <v>41435</v>
      </c>
      <c r="R8186" s="1"/>
      <c r="S8186" s="1"/>
      <c r="T8186" s="2" t="s">
        <v>41436</v>
      </c>
      <c r="U8186" s="1"/>
      <c r="V8186" s="1"/>
      <c r="W8186" s="1"/>
      <c r="X8186" s="1"/>
      <c r="Y8186" s="1"/>
      <c r="Z8186" s="1"/>
      <c r="AA8186" s="1"/>
      <c r="AB8186" s="1"/>
      <c r="AC8186" s="1"/>
      <c r="AD8186" s="1"/>
      <c r="AE8186" s="1"/>
      <c r="AF8186" s="1"/>
    </row>
    <row r="8187">
      <c r="A8187" s="1" t="s">
        <v>41437</v>
      </c>
      <c r="B8187" s="5"/>
      <c r="C8187" s="5" t="s">
        <v>428</v>
      </c>
      <c r="D8187" s="2" t="s">
        <v>102</v>
      </c>
      <c r="E8187" s="10"/>
      <c r="F8187" s="4" t="b">
        <v>1</v>
      </c>
      <c r="G8187" s="2" t="s">
        <v>41438</v>
      </c>
      <c r="H8187" s="1"/>
      <c r="I8187" s="1" t="s">
        <v>41439</v>
      </c>
      <c r="J8187" s="2" t="s">
        <v>41440</v>
      </c>
      <c r="K8187" s="2"/>
      <c r="L8187" s="1"/>
      <c r="M8187" s="1"/>
      <c r="N8187" s="1"/>
      <c r="O8187" s="1"/>
      <c r="P8187" s="1" t="s">
        <v>770</v>
      </c>
      <c r="Q8187" s="2" t="s">
        <v>41441</v>
      </c>
      <c r="R8187" s="1"/>
      <c r="S8187" s="1"/>
      <c r="T8187" s="2"/>
      <c r="U8187" s="1"/>
      <c r="V8187" s="1"/>
      <c r="W8187" s="1"/>
      <c r="X8187" s="1"/>
      <c r="Y8187" s="1"/>
      <c r="Z8187" s="1"/>
      <c r="AA8187" s="1"/>
      <c r="AB8187" s="1"/>
      <c r="AC8187" s="1"/>
      <c r="AD8187" s="1"/>
      <c r="AE8187" s="1"/>
      <c r="AF8187" s="1"/>
    </row>
    <row r="8188">
      <c r="A8188" s="1" t="s">
        <v>41442</v>
      </c>
      <c r="B8188" s="5"/>
      <c r="C8188" s="5" t="s">
        <v>428</v>
      </c>
      <c r="D8188" s="2" t="s">
        <v>102</v>
      </c>
      <c r="E8188" s="9"/>
      <c r="F8188" s="4" t="b">
        <v>1</v>
      </c>
      <c r="G8188" s="2" t="s">
        <v>41443</v>
      </c>
      <c r="H8188" s="1"/>
      <c r="I8188" s="1" t="s">
        <v>41444</v>
      </c>
      <c r="J8188" s="2" t="s">
        <v>41445</v>
      </c>
      <c r="K8188" s="2"/>
      <c r="L8188" s="1"/>
      <c r="M8188" s="1"/>
      <c r="N8188" s="1"/>
      <c r="O8188" s="1"/>
      <c r="P8188" s="1" t="s">
        <v>1594</v>
      </c>
      <c r="Q8188" s="2" t="s">
        <v>41446</v>
      </c>
      <c r="R8188" s="1"/>
      <c r="S8188" s="1"/>
      <c r="T8188" s="2" t="s">
        <v>41447</v>
      </c>
      <c r="U8188" s="1"/>
      <c r="V8188" s="1"/>
      <c r="W8188" s="1"/>
      <c r="X8188" s="1"/>
      <c r="Y8188" s="1"/>
      <c r="Z8188" s="1"/>
      <c r="AA8188" s="1"/>
      <c r="AB8188" s="1"/>
      <c r="AC8188" s="1"/>
      <c r="AD8188" s="1"/>
      <c r="AE8188" s="1"/>
      <c r="AF8188" s="1"/>
    </row>
    <row r="8189">
      <c r="A8189" s="2" t="s">
        <v>41448</v>
      </c>
      <c r="B8189" s="8"/>
      <c r="C8189" s="8" t="s">
        <v>474</v>
      </c>
      <c r="D8189" s="2" t="s">
        <v>475</v>
      </c>
      <c r="E8189" s="7"/>
      <c r="F8189" s="11" t="b">
        <v>0</v>
      </c>
      <c r="G8189" s="2" t="s">
        <v>41449</v>
      </c>
      <c r="H8189" s="1"/>
      <c r="I8189" s="2" t="s">
        <v>41449</v>
      </c>
      <c r="J8189" s="2" t="s">
        <v>41449</v>
      </c>
      <c r="K8189" s="1"/>
      <c r="L8189" s="1"/>
      <c r="M8189" s="1"/>
      <c r="N8189" s="1"/>
      <c r="O8189" s="1"/>
      <c r="P8189" s="2" t="s">
        <v>477</v>
      </c>
      <c r="Q8189" s="2" t="s">
        <v>41450</v>
      </c>
      <c r="R8189" s="1"/>
      <c r="S8189" s="1"/>
      <c r="T8189" s="2" t="s">
        <v>41451</v>
      </c>
      <c r="U8189" s="1"/>
      <c r="V8189" s="1"/>
      <c r="W8189" s="1"/>
      <c r="X8189" s="1"/>
      <c r="Y8189" s="1"/>
      <c r="Z8189" s="1"/>
      <c r="AA8189" s="1"/>
      <c r="AB8189" s="1"/>
      <c r="AC8189" s="1"/>
      <c r="AD8189" s="1"/>
      <c r="AE8189" s="1"/>
      <c r="AF8189" s="1"/>
    </row>
    <row r="8190">
      <c r="A8190" s="1" t="s">
        <v>41452</v>
      </c>
      <c r="B8190" s="5"/>
      <c r="C8190" s="5" t="s">
        <v>428</v>
      </c>
      <c r="D8190" s="2" t="s">
        <v>102</v>
      </c>
      <c r="E8190" s="9"/>
      <c r="F8190" s="4" t="b">
        <v>1</v>
      </c>
      <c r="G8190" s="2" t="s">
        <v>41452</v>
      </c>
      <c r="H8190" s="1"/>
      <c r="I8190" s="1" t="s">
        <v>41453</v>
      </c>
      <c r="J8190" s="1" t="s">
        <v>41452</v>
      </c>
      <c r="K8190" s="1"/>
      <c r="L8190" s="1"/>
      <c r="M8190" s="1"/>
      <c r="N8190" s="1"/>
      <c r="O8190" s="1"/>
      <c r="P8190" s="1"/>
      <c r="Q8190" s="2" t="s">
        <v>41454</v>
      </c>
      <c r="R8190" s="1"/>
      <c r="S8190" s="1"/>
      <c r="T8190" s="2" t="s">
        <v>41455</v>
      </c>
      <c r="U8190" s="1"/>
      <c r="V8190" s="1"/>
      <c r="W8190" s="1"/>
      <c r="X8190" s="1"/>
      <c r="Y8190" s="1"/>
      <c r="Z8190" s="1"/>
      <c r="AA8190" s="1"/>
      <c r="AB8190" s="1"/>
      <c r="AC8190" s="1"/>
      <c r="AD8190" s="1"/>
      <c r="AE8190" s="1"/>
      <c r="AF8190" s="1"/>
    </row>
    <row r="8191">
      <c r="A8191" s="1" t="s">
        <v>41456</v>
      </c>
      <c r="B8191" s="5"/>
      <c r="C8191" s="5" t="s">
        <v>428</v>
      </c>
      <c r="D8191" s="2" t="s">
        <v>102</v>
      </c>
      <c r="E8191" s="10"/>
      <c r="F8191" s="4" t="b">
        <v>1</v>
      </c>
      <c r="G8191" s="2" t="s">
        <v>41457</v>
      </c>
      <c r="H8191" s="1"/>
      <c r="I8191" s="1" t="s">
        <v>41458</v>
      </c>
      <c r="J8191" s="2" t="s">
        <v>41459</v>
      </c>
      <c r="K8191" s="1"/>
      <c r="L8191" s="1"/>
      <c r="M8191" s="1"/>
      <c r="N8191" s="1"/>
      <c r="O8191" s="1"/>
      <c r="P8191" s="2" t="s">
        <v>620</v>
      </c>
      <c r="Q8191" s="2" t="s">
        <v>41460</v>
      </c>
      <c r="R8191" s="1"/>
      <c r="S8191" s="1"/>
      <c r="T8191" s="2" t="s">
        <v>41461</v>
      </c>
      <c r="U8191" s="1"/>
      <c r="V8191" s="1"/>
      <c r="W8191" s="1"/>
      <c r="X8191" s="1"/>
      <c r="Y8191" s="1"/>
      <c r="Z8191" s="1"/>
      <c r="AA8191" s="1"/>
      <c r="AB8191" s="1"/>
      <c r="AC8191" s="1"/>
      <c r="AD8191" s="1"/>
      <c r="AE8191" s="1"/>
      <c r="AF8191" s="1"/>
    </row>
    <row r="8192">
      <c r="A8192" s="2" t="s">
        <v>41462</v>
      </c>
      <c r="B8192" s="8"/>
      <c r="C8192" s="8" t="s">
        <v>474</v>
      </c>
      <c r="D8192" s="2" t="s">
        <v>475</v>
      </c>
      <c r="E8192" s="6"/>
      <c r="F8192" s="11" t="b">
        <v>0</v>
      </c>
      <c r="G8192" s="2" t="s">
        <v>41463</v>
      </c>
      <c r="H8192" s="1"/>
      <c r="I8192" s="2" t="s">
        <v>41464</v>
      </c>
      <c r="J8192" s="2" t="s">
        <v>41465</v>
      </c>
      <c r="K8192" s="1"/>
      <c r="L8192" s="1"/>
      <c r="M8192" s="1"/>
      <c r="N8192" s="1"/>
      <c r="O8192" s="1"/>
      <c r="P8192" s="2" t="s">
        <v>477</v>
      </c>
      <c r="Q8192" s="2" t="s">
        <v>41466</v>
      </c>
      <c r="R8192" s="1"/>
      <c r="S8192" s="1"/>
      <c r="T8192" s="2" t="s">
        <v>41467</v>
      </c>
      <c r="U8192" s="1"/>
      <c r="V8192" s="1"/>
      <c r="W8192" s="1"/>
      <c r="X8192" s="1"/>
      <c r="Y8192" s="1"/>
      <c r="Z8192" s="1"/>
      <c r="AA8192" s="1"/>
      <c r="AB8192" s="1"/>
      <c r="AC8192" s="1"/>
      <c r="AD8192" s="1"/>
      <c r="AE8192" s="1"/>
      <c r="AF8192" s="1"/>
    </row>
    <row r="8193">
      <c r="A8193" s="1" t="s">
        <v>41468</v>
      </c>
      <c r="B8193" s="5"/>
      <c r="C8193" s="5" t="s">
        <v>428</v>
      </c>
      <c r="D8193" s="2" t="s">
        <v>464</v>
      </c>
      <c r="E8193" s="10"/>
      <c r="F8193" s="4" t="b">
        <v>1</v>
      </c>
      <c r="G8193" s="2" t="s">
        <v>41469</v>
      </c>
      <c r="H8193" s="1"/>
      <c r="I8193" s="1" t="s">
        <v>41470</v>
      </c>
      <c r="J8193" s="1" t="s">
        <v>41471</v>
      </c>
      <c r="K8193" s="1"/>
      <c r="L8193" s="1"/>
      <c r="M8193" s="1"/>
      <c r="N8193" s="1"/>
      <c r="O8193" s="1"/>
      <c r="P8193" s="2" t="s">
        <v>1776</v>
      </c>
      <c r="Q8193" s="2" t="s">
        <v>41472</v>
      </c>
      <c r="R8193" s="1"/>
      <c r="S8193" s="1"/>
      <c r="T8193" s="2" t="s">
        <v>41473</v>
      </c>
      <c r="U8193" s="1"/>
      <c r="V8193" s="1"/>
      <c r="W8193" s="1"/>
      <c r="X8193" s="1"/>
      <c r="Y8193" s="1"/>
      <c r="Z8193" s="1"/>
      <c r="AA8193" s="1"/>
      <c r="AB8193" s="1"/>
      <c r="AC8193" s="1"/>
      <c r="AD8193" s="1"/>
      <c r="AE8193" s="1"/>
      <c r="AF8193" s="1"/>
    </row>
    <row r="8194">
      <c r="A8194" s="1" t="s">
        <v>41474</v>
      </c>
      <c r="B8194" s="5"/>
      <c r="C8194" s="5" t="s">
        <v>463</v>
      </c>
      <c r="D8194" s="1" t="s">
        <v>523</v>
      </c>
      <c r="E8194" s="6"/>
      <c r="F8194" s="11" t="b">
        <v>0</v>
      </c>
      <c r="G8194" s="2" t="s">
        <v>41475</v>
      </c>
      <c r="H8194" s="1"/>
      <c r="I8194" s="1" t="s">
        <v>41476</v>
      </c>
      <c r="J8194" s="2" t="s">
        <v>41477</v>
      </c>
      <c r="K8194" s="2"/>
      <c r="L8194" s="1"/>
      <c r="M8194" s="1"/>
      <c r="N8194" s="1"/>
      <c r="O8194" s="1"/>
      <c r="P8194" s="1"/>
      <c r="Q8194" s="1" t="s">
        <v>41478</v>
      </c>
      <c r="R8194" s="1"/>
      <c r="S8194" s="1"/>
      <c r="T8194" s="1"/>
      <c r="U8194" s="1"/>
      <c r="V8194" s="1"/>
      <c r="W8194" s="1"/>
      <c r="X8194" s="1"/>
      <c r="Y8194" s="1"/>
      <c r="Z8194" s="1"/>
      <c r="AA8194" s="1"/>
      <c r="AB8194" s="1"/>
      <c r="AC8194" s="1"/>
      <c r="AD8194" s="1"/>
      <c r="AE8194" s="1"/>
      <c r="AF8194" s="1"/>
    </row>
    <row r="8195">
      <c r="A8195" s="1" t="s">
        <v>41479</v>
      </c>
      <c r="B8195" s="5"/>
      <c r="C8195" s="5" t="s">
        <v>428</v>
      </c>
      <c r="D8195" s="2" t="s">
        <v>539</v>
      </c>
      <c r="E8195" s="10"/>
      <c r="F8195" s="4" t="b">
        <v>1</v>
      </c>
      <c r="G8195" s="2" t="s">
        <v>41480</v>
      </c>
      <c r="H8195" s="1"/>
      <c r="I8195" s="2" t="s">
        <v>41481</v>
      </c>
      <c r="J8195" s="2" t="s">
        <v>41482</v>
      </c>
      <c r="K8195" s="1"/>
      <c r="L8195" s="1"/>
      <c r="M8195" s="1"/>
      <c r="N8195" s="1"/>
      <c r="O8195" s="1"/>
      <c r="P8195" s="2" t="s">
        <v>1776</v>
      </c>
      <c r="Q8195" s="1" t="s">
        <v>41483</v>
      </c>
      <c r="R8195" s="1"/>
      <c r="S8195" s="1"/>
      <c r="T8195" s="1"/>
      <c r="U8195" s="1"/>
      <c r="V8195" s="1"/>
      <c r="W8195" s="1"/>
      <c r="X8195" s="1"/>
      <c r="Y8195" s="1"/>
      <c r="Z8195" s="1"/>
      <c r="AA8195" s="1"/>
      <c r="AB8195" s="1"/>
      <c r="AC8195" s="1"/>
      <c r="AD8195" s="1"/>
      <c r="AE8195" s="1"/>
      <c r="AF8195" s="1"/>
    </row>
    <row r="8196">
      <c r="A8196" s="1" t="s">
        <v>41484</v>
      </c>
      <c r="B8196" s="5"/>
      <c r="C8196" s="5" t="s">
        <v>463</v>
      </c>
      <c r="D8196" s="1" t="s">
        <v>523</v>
      </c>
      <c r="E8196" s="6"/>
      <c r="F8196" s="11" t="b">
        <v>0</v>
      </c>
      <c r="G8196" s="2" t="s">
        <v>41485</v>
      </c>
      <c r="H8196" s="1"/>
      <c r="I8196" s="2" t="s">
        <v>41486</v>
      </c>
      <c r="J8196" s="2" t="s">
        <v>41487</v>
      </c>
      <c r="K8196" s="2"/>
      <c r="L8196" s="1"/>
      <c r="M8196" s="1"/>
      <c r="N8196" s="1"/>
      <c r="O8196" s="1"/>
      <c r="P8196" s="1"/>
      <c r="Q8196" s="1" t="s">
        <v>41488</v>
      </c>
      <c r="R8196" s="1"/>
      <c r="S8196" s="1"/>
      <c r="T8196" s="1"/>
      <c r="U8196" s="1"/>
      <c r="V8196" s="1"/>
      <c r="W8196" s="1"/>
      <c r="X8196" s="1"/>
      <c r="Y8196" s="1"/>
      <c r="Z8196" s="1"/>
      <c r="AA8196" s="1"/>
      <c r="AB8196" s="1"/>
      <c r="AC8196" s="1"/>
      <c r="AD8196" s="1"/>
      <c r="AE8196" s="1"/>
      <c r="AF8196" s="1"/>
    </row>
    <row r="8197">
      <c r="A8197" s="2" t="s">
        <v>41489</v>
      </c>
      <c r="B8197" s="8"/>
      <c r="C8197" s="8" t="s">
        <v>428</v>
      </c>
      <c r="D8197" s="2" t="s">
        <v>102</v>
      </c>
      <c r="E8197" s="10"/>
      <c r="F8197" s="4" t="b">
        <v>1</v>
      </c>
      <c r="G8197" s="2" t="s">
        <v>41490</v>
      </c>
      <c r="H8197" s="1"/>
      <c r="I8197" s="2" t="s">
        <v>41491</v>
      </c>
      <c r="J8197" s="2" t="s">
        <v>41492</v>
      </c>
      <c r="K8197" s="2"/>
      <c r="L8197" s="1"/>
      <c r="M8197" s="1"/>
      <c r="N8197" s="1"/>
      <c r="O8197" s="1"/>
      <c r="P8197" s="2" t="s">
        <v>1556</v>
      </c>
      <c r="Q8197" s="2" t="s">
        <v>41493</v>
      </c>
      <c r="R8197" s="1"/>
      <c r="S8197" s="1"/>
      <c r="T8197" s="1"/>
      <c r="U8197" s="1"/>
      <c r="V8197" s="1"/>
      <c r="W8197" s="1"/>
      <c r="X8197" s="1"/>
      <c r="Y8197" s="1"/>
      <c r="Z8197" s="1"/>
      <c r="AA8197" s="1"/>
      <c r="AB8197" s="1"/>
      <c r="AC8197" s="1"/>
      <c r="AD8197" s="1"/>
      <c r="AE8197" s="1"/>
      <c r="AF8197" s="1"/>
    </row>
    <row r="8198">
      <c r="A8198" s="1" t="s">
        <v>41494</v>
      </c>
      <c r="B8198" s="5"/>
      <c r="C8198" s="5" t="s">
        <v>428</v>
      </c>
      <c r="D8198" s="1" t="s">
        <v>2099</v>
      </c>
      <c r="E8198" s="6"/>
      <c r="F8198" s="4" t="b">
        <v>1</v>
      </c>
      <c r="G8198" s="2" t="s">
        <v>41495</v>
      </c>
      <c r="H8198" s="1"/>
      <c r="I8198" s="1" t="s">
        <v>31579</v>
      </c>
      <c r="J8198" s="2" t="s">
        <v>41496</v>
      </c>
      <c r="K8198" s="2"/>
      <c r="L8198" s="1"/>
      <c r="M8198" s="1"/>
      <c r="N8198" s="2" t="s">
        <v>29073</v>
      </c>
      <c r="O8198" s="1"/>
      <c r="P8198" s="1"/>
      <c r="Q8198" s="2" t="s">
        <v>41497</v>
      </c>
      <c r="R8198" s="1"/>
      <c r="S8198" s="1"/>
      <c r="T8198" s="1"/>
      <c r="U8198" s="1"/>
      <c r="V8198" s="1"/>
      <c r="W8198" s="1"/>
      <c r="X8198" s="1"/>
      <c r="Y8198" s="1"/>
      <c r="Z8198" s="1"/>
      <c r="AA8198" s="1"/>
      <c r="AB8198" s="1"/>
      <c r="AC8198" s="1"/>
      <c r="AD8198" s="1"/>
      <c r="AE8198" s="1"/>
      <c r="AF8198" s="1"/>
    </row>
    <row r="8199">
      <c r="A8199" s="1" t="s">
        <v>41498</v>
      </c>
      <c r="B8199" s="5"/>
      <c r="C8199" s="5" t="s">
        <v>463</v>
      </c>
      <c r="D8199" s="1" t="s">
        <v>4239</v>
      </c>
      <c r="E8199" s="7"/>
      <c r="F8199" s="11" t="b">
        <v>0</v>
      </c>
      <c r="G8199" s="2" t="s">
        <v>41499</v>
      </c>
      <c r="H8199" s="1"/>
      <c r="I8199" s="1" t="s">
        <v>41500</v>
      </c>
      <c r="J8199" s="2" t="s">
        <v>41501</v>
      </c>
      <c r="K8199" s="2"/>
      <c r="L8199" s="1"/>
      <c r="M8199" s="1"/>
      <c r="N8199" s="1"/>
      <c r="O8199" s="1"/>
      <c r="P8199" s="1"/>
      <c r="Q8199" s="1" t="s">
        <v>41502</v>
      </c>
      <c r="R8199" s="1"/>
      <c r="S8199" s="1"/>
      <c r="T8199" s="1"/>
      <c r="U8199" s="1"/>
      <c r="V8199" s="1"/>
      <c r="W8199" s="1"/>
      <c r="X8199" s="1"/>
      <c r="Y8199" s="1"/>
      <c r="Z8199" s="1"/>
      <c r="AA8199" s="1"/>
      <c r="AB8199" s="1"/>
      <c r="AC8199" s="1"/>
      <c r="AD8199" s="1"/>
      <c r="AE8199" s="1"/>
      <c r="AF8199" s="1"/>
    </row>
    <row r="8200">
      <c r="A8200" s="2" t="s">
        <v>41503</v>
      </c>
      <c r="B8200" s="8"/>
      <c r="C8200" s="8" t="s">
        <v>22</v>
      </c>
      <c r="D8200" s="2" t="s">
        <v>1396</v>
      </c>
      <c r="E8200" s="9"/>
      <c r="F8200" s="4" t="b">
        <v>1</v>
      </c>
      <c r="G8200" s="2" t="s">
        <v>41495</v>
      </c>
      <c r="H8200" s="1"/>
      <c r="I8200" s="1" t="s">
        <v>31579</v>
      </c>
      <c r="J8200" s="2" t="s">
        <v>41496</v>
      </c>
      <c r="K8200" s="2"/>
      <c r="L8200" s="1"/>
      <c r="M8200" s="1"/>
      <c r="N8200" s="2" t="s">
        <v>29073</v>
      </c>
      <c r="O8200" s="1"/>
      <c r="P8200" s="1"/>
      <c r="Q8200" s="2" t="s">
        <v>41497</v>
      </c>
      <c r="R8200" s="1"/>
      <c r="S8200" s="1"/>
      <c r="T8200" s="1"/>
      <c r="U8200" s="1"/>
      <c r="V8200" s="1"/>
      <c r="W8200" s="1"/>
      <c r="X8200" s="1"/>
      <c r="Y8200" s="1"/>
      <c r="Z8200" s="1"/>
      <c r="AA8200" s="1"/>
      <c r="AB8200" s="1"/>
      <c r="AC8200" s="1"/>
      <c r="AD8200" s="1"/>
      <c r="AE8200" s="1"/>
      <c r="AF8200" s="1"/>
    </row>
    <row r="8201">
      <c r="A8201" s="2" t="s">
        <v>41504</v>
      </c>
      <c r="B8201" s="8"/>
      <c r="C8201" s="8" t="s">
        <v>474</v>
      </c>
      <c r="D8201" s="2" t="s">
        <v>475</v>
      </c>
      <c r="E8201" s="7"/>
      <c r="F8201" s="11" t="b">
        <v>0</v>
      </c>
      <c r="G8201" s="2" t="s">
        <v>41505</v>
      </c>
      <c r="H8201" s="1"/>
      <c r="I8201" s="2" t="s">
        <v>41506</v>
      </c>
      <c r="J8201" s="2" t="s">
        <v>41507</v>
      </c>
      <c r="K8201" s="1"/>
      <c r="L8201" s="1"/>
      <c r="M8201" s="1"/>
      <c r="N8201" s="1"/>
      <c r="O8201" s="1"/>
      <c r="P8201" s="2" t="s">
        <v>477</v>
      </c>
      <c r="Q8201" s="2" t="s">
        <v>41508</v>
      </c>
      <c r="R8201" s="1"/>
      <c r="S8201" s="1"/>
      <c r="T8201" s="2" t="s">
        <v>41509</v>
      </c>
      <c r="U8201" s="1"/>
      <c r="V8201" s="1"/>
      <c r="W8201" s="1"/>
      <c r="X8201" s="1"/>
      <c r="Y8201" s="1"/>
      <c r="Z8201" s="1"/>
      <c r="AA8201" s="1"/>
      <c r="AB8201" s="1"/>
      <c r="AC8201" s="1"/>
      <c r="AD8201" s="1"/>
      <c r="AE8201" s="1"/>
      <c r="AF8201" s="1"/>
    </row>
    <row r="8202">
      <c r="A8202" s="2" t="s">
        <v>41510</v>
      </c>
      <c r="B8202" s="8"/>
      <c r="C8202" s="8" t="s">
        <v>463</v>
      </c>
      <c r="D8202" s="2" t="s">
        <v>464</v>
      </c>
      <c r="E8202" s="9"/>
      <c r="F8202" s="11" t="b">
        <v>0</v>
      </c>
      <c r="G8202" s="2" t="s">
        <v>41511</v>
      </c>
      <c r="H8202" s="1"/>
      <c r="I8202" s="2" t="s">
        <v>41512</v>
      </c>
      <c r="J8202" s="2" t="s">
        <v>41513</v>
      </c>
      <c r="K8202" s="2"/>
      <c r="L8202" s="1"/>
      <c r="M8202" s="1"/>
      <c r="N8202" s="1"/>
      <c r="O8202" s="1"/>
      <c r="P8202" s="1"/>
      <c r="Q8202" s="2" t="s">
        <v>41514</v>
      </c>
      <c r="R8202" s="1"/>
      <c r="S8202" s="1"/>
      <c r="T8202" s="1"/>
      <c r="U8202" s="1"/>
      <c r="V8202" s="1"/>
      <c r="W8202" s="1"/>
      <c r="X8202" s="1"/>
      <c r="Y8202" s="1"/>
      <c r="Z8202" s="1"/>
      <c r="AA8202" s="1"/>
      <c r="AB8202" s="1"/>
      <c r="AC8202" s="1"/>
      <c r="AD8202" s="1"/>
      <c r="AE8202" s="1"/>
      <c r="AF8202" s="1"/>
    </row>
    <row r="8203">
      <c r="A8203" s="1" t="s">
        <v>41515</v>
      </c>
      <c r="B8203" s="5"/>
      <c r="C8203" s="5" t="s">
        <v>428</v>
      </c>
      <c r="D8203" s="2" t="s">
        <v>464</v>
      </c>
      <c r="E8203" s="10"/>
      <c r="F8203" s="4" t="b">
        <v>1</v>
      </c>
      <c r="G8203" s="2" t="s">
        <v>41516</v>
      </c>
      <c r="H8203" s="1"/>
      <c r="I8203" s="1" t="s">
        <v>41517</v>
      </c>
      <c r="J8203" s="2" t="s">
        <v>41518</v>
      </c>
      <c r="K8203" s="2"/>
      <c r="L8203" s="1"/>
      <c r="M8203" s="1"/>
      <c r="N8203" s="1"/>
      <c r="O8203" s="1"/>
      <c r="P8203" s="1"/>
      <c r="Q8203" s="2" t="s">
        <v>41519</v>
      </c>
      <c r="R8203" s="1"/>
      <c r="S8203" s="1"/>
      <c r="T8203" s="1"/>
      <c r="U8203" s="1"/>
      <c r="V8203" s="1"/>
      <c r="W8203" s="1"/>
      <c r="X8203" s="1"/>
      <c r="Y8203" s="1"/>
      <c r="Z8203" s="1"/>
      <c r="AA8203" s="1"/>
      <c r="AB8203" s="1"/>
      <c r="AC8203" s="1"/>
      <c r="AD8203" s="1"/>
      <c r="AE8203" s="1"/>
      <c r="AF8203" s="1"/>
    </row>
    <row r="8204">
      <c r="A8204" s="1" t="s">
        <v>41520</v>
      </c>
      <c r="B8204" s="5"/>
      <c r="C8204" s="5" t="s">
        <v>463</v>
      </c>
      <c r="D8204" s="1" t="s">
        <v>523</v>
      </c>
      <c r="E8204" s="6"/>
      <c r="F8204" s="11" t="b">
        <v>0</v>
      </c>
      <c r="G8204" s="2" t="s">
        <v>41521</v>
      </c>
      <c r="H8204" s="1"/>
      <c r="I8204" s="2" t="s">
        <v>41522</v>
      </c>
      <c r="J8204" s="2" t="s">
        <v>41523</v>
      </c>
      <c r="K8204" s="2"/>
      <c r="L8204" s="1"/>
      <c r="M8204" s="1"/>
      <c r="N8204" s="1"/>
      <c r="O8204" s="1"/>
      <c r="P8204" s="1"/>
      <c r="Q8204" s="1" t="s">
        <v>41524</v>
      </c>
      <c r="R8204" s="1"/>
      <c r="S8204" s="1"/>
      <c r="T8204" s="1"/>
      <c r="U8204" s="1"/>
      <c r="V8204" s="1"/>
      <c r="W8204" s="1"/>
      <c r="X8204" s="1"/>
      <c r="Y8204" s="1"/>
      <c r="Z8204" s="1"/>
      <c r="AA8204" s="1"/>
      <c r="AB8204" s="1"/>
      <c r="AC8204" s="1"/>
      <c r="AD8204" s="1"/>
      <c r="AE8204" s="1"/>
      <c r="AF8204" s="1"/>
    </row>
    <row r="8205">
      <c r="A8205" s="1" t="s">
        <v>41525</v>
      </c>
      <c r="B8205" s="5"/>
      <c r="C8205" s="5" t="s">
        <v>463</v>
      </c>
      <c r="D8205" s="1" t="s">
        <v>523</v>
      </c>
      <c r="E8205" s="7"/>
      <c r="F8205" s="11" t="b">
        <v>0</v>
      </c>
      <c r="G8205" s="2" t="s">
        <v>41526</v>
      </c>
      <c r="H8205" s="1"/>
      <c r="I8205" s="1" t="s">
        <v>41527</v>
      </c>
      <c r="J8205" s="1" t="s">
        <v>41528</v>
      </c>
      <c r="K8205" s="1"/>
      <c r="L8205" s="1"/>
      <c r="M8205" s="1"/>
      <c r="N8205" s="1"/>
      <c r="O8205" s="1"/>
      <c r="P8205" s="1"/>
      <c r="Q8205" s="1" t="s">
        <v>41529</v>
      </c>
      <c r="R8205" s="1"/>
      <c r="S8205" s="1"/>
      <c r="T8205" s="1"/>
      <c r="U8205" s="1"/>
      <c r="V8205" s="1"/>
      <c r="W8205" s="1"/>
      <c r="X8205" s="1"/>
      <c r="Y8205" s="1"/>
      <c r="Z8205" s="1"/>
      <c r="AA8205" s="1"/>
      <c r="AB8205" s="1"/>
      <c r="AC8205" s="1"/>
      <c r="AD8205" s="1"/>
      <c r="AE8205" s="1"/>
      <c r="AF8205" s="1"/>
    </row>
    <row r="8206">
      <c r="A8206" s="2" t="s">
        <v>41530</v>
      </c>
      <c r="B8206" s="8"/>
      <c r="C8206" s="8" t="s">
        <v>463</v>
      </c>
      <c r="D8206" s="2" t="s">
        <v>102</v>
      </c>
      <c r="E8206" s="9"/>
      <c r="F8206" s="11" t="b">
        <v>0</v>
      </c>
      <c r="G8206" s="2" t="s">
        <v>41531</v>
      </c>
      <c r="H8206" s="1"/>
      <c r="I8206" s="2" t="s">
        <v>41532</v>
      </c>
      <c r="J8206" s="2" t="s">
        <v>41533</v>
      </c>
      <c r="K8206" s="2"/>
      <c r="L8206" s="1"/>
      <c r="M8206" s="1"/>
      <c r="N8206" s="1"/>
      <c r="O8206" s="1"/>
      <c r="P8206" s="1"/>
      <c r="Q8206" s="2" t="s">
        <v>41534</v>
      </c>
      <c r="R8206" s="1"/>
      <c r="S8206" s="1"/>
      <c r="T8206" s="1"/>
      <c r="U8206" s="1"/>
      <c r="V8206" s="1"/>
      <c r="W8206" s="1"/>
      <c r="X8206" s="1"/>
      <c r="Y8206" s="1"/>
      <c r="Z8206" s="1"/>
      <c r="AA8206" s="1"/>
      <c r="AB8206" s="1"/>
      <c r="AC8206" s="1"/>
      <c r="AD8206" s="1"/>
      <c r="AE8206" s="1"/>
      <c r="AF8206" s="1"/>
    </row>
    <row r="8207">
      <c r="A8207" s="1" t="s">
        <v>41535</v>
      </c>
      <c r="B8207" s="5"/>
      <c r="C8207" s="5" t="s">
        <v>428</v>
      </c>
      <c r="D8207" s="2" t="s">
        <v>539</v>
      </c>
      <c r="E8207" s="10"/>
      <c r="F8207" s="4" t="b">
        <v>1</v>
      </c>
      <c r="G8207" s="1" t="s">
        <v>41536</v>
      </c>
      <c r="H8207" s="1"/>
      <c r="I8207" s="1" t="s">
        <v>41537</v>
      </c>
      <c r="J8207" s="2" t="s">
        <v>41538</v>
      </c>
      <c r="K8207" s="2"/>
      <c r="L8207" s="1"/>
      <c r="M8207" s="1"/>
      <c r="N8207" s="1"/>
      <c r="O8207" s="1"/>
      <c r="P8207" s="1"/>
      <c r="Q8207" s="2" t="s">
        <v>41539</v>
      </c>
      <c r="R8207" s="1"/>
      <c r="S8207" s="1"/>
      <c r="T8207" s="1"/>
      <c r="U8207" s="1"/>
      <c r="V8207" s="1"/>
      <c r="W8207" s="1"/>
      <c r="X8207" s="1"/>
      <c r="Y8207" s="1"/>
      <c r="Z8207" s="1"/>
      <c r="AA8207" s="1"/>
      <c r="AB8207" s="1"/>
      <c r="AC8207" s="1"/>
      <c r="AD8207" s="1"/>
      <c r="AE8207" s="1"/>
      <c r="AF8207" s="1"/>
    </row>
    <row r="8208">
      <c r="A8208" s="2" t="s">
        <v>41540</v>
      </c>
      <c r="B8208" s="8"/>
      <c r="C8208" s="8" t="s">
        <v>463</v>
      </c>
      <c r="D8208" s="2" t="s">
        <v>464</v>
      </c>
      <c r="E8208" s="9"/>
      <c r="F8208" s="11" t="b">
        <v>0</v>
      </c>
      <c r="G8208" s="2" t="s">
        <v>41541</v>
      </c>
      <c r="H8208" s="1"/>
      <c r="I8208" s="2" t="s">
        <v>41542</v>
      </c>
      <c r="J8208" s="2" t="s">
        <v>41543</v>
      </c>
      <c r="K8208" s="2"/>
      <c r="L8208" s="1"/>
      <c r="M8208" s="1"/>
      <c r="N8208" s="1"/>
      <c r="O8208" s="1"/>
      <c r="P8208" s="1"/>
      <c r="Q8208" s="2" t="s">
        <v>41544</v>
      </c>
      <c r="R8208" s="1"/>
      <c r="S8208" s="1"/>
      <c r="T8208" s="1"/>
      <c r="U8208" s="1"/>
      <c r="V8208" s="1"/>
      <c r="W8208" s="1"/>
      <c r="X8208" s="1"/>
      <c r="Y8208" s="1"/>
      <c r="Z8208" s="1"/>
      <c r="AA8208" s="1"/>
      <c r="AB8208" s="1"/>
      <c r="AC8208" s="1"/>
      <c r="AD8208" s="1"/>
      <c r="AE8208" s="1"/>
      <c r="AF8208" s="1"/>
    </row>
    <row r="8209">
      <c r="A8209" s="1" t="s">
        <v>41545</v>
      </c>
      <c r="B8209" s="5"/>
      <c r="C8209" s="5" t="s">
        <v>463</v>
      </c>
      <c r="D8209" s="2" t="s">
        <v>464</v>
      </c>
      <c r="E8209" s="10"/>
      <c r="F8209" s="11" t="b">
        <v>0</v>
      </c>
      <c r="G8209" s="2" t="s">
        <v>41546</v>
      </c>
      <c r="H8209" s="1"/>
      <c r="I8209" s="1" t="s">
        <v>41547</v>
      </c>
      <c r="J8209" s="2" t="s">
        <v>41548</v>
      </c>
      <c r="K8209" s="2"/>
      <c r="L8209" s="1"/>
      <c r="M8209" s="1"/>
      <c r="N8209" s="1"/>
      <c r="O8209" s="1"/>
      <c r="P8209" s="1"/>
      <c r="Q8209" s="2" t="s">
        <v>41549</v>
      </c>
      <c r="R8209" s="1"/>
      <c r="S8209" s="1"/>
      <c r="T8209" s="1"/>
      <c r="U8209" s="1"/>
      <c r="V8209" s="1"/>
      <c r="W8209" s="1"/>
      <c r="X8209" s="1"/>
      <c r="Y8209" s="1"/>
      <c r="Z8209" s="1"/>
      <c r="AA8209" s="1"/>
      <c r="AB8209" s="1"/>
      <c r="AC8209" s="1"/>
      <c r="AD8209" s="1"/>
      <c r="AE8209" s="1"/>
      <c r="AF8209" s="1"/>
    </row>
    <row r="8210">
      <c r="A8210" s="2" t="s">
        <v>41550</v>
      </c>
      <c r="B8210" s="8"/>
      <c r="C8210" s="8" t="s">
        <v>474</v>
      </c>
      <c r="D8210" s="2" t="s">
        <v>475</v>
      </c>
      <c r="E8210" s="6"/>
      <c r="F8210" s="11" t="b">
        <v>0</v>
      </c>
      <c r="G8210" s="2" t="s">
        <v>41551</v>
      </c>
      <c r="H8210" s="1"/>
      <c r="I8210" s="2" t="s">
        <v>41552</v>
      </c>
      <c r="J8210" s="2" t="s">
        <v>41553</v>
      </c>
      <c r="K8210" s="1"/>
      <c r="L8210" s="1"/>
      <c r="M8210" s="1"/>
      <c r="N8210" s="1"/>
      <c r="O8210" s="1"/>
      <c r="P8210" s="1"/>
      <c r="Q8210" s="2" t="s">
        <v>41554</v>
      </c>
      <c r="R8210" s="1"/>
      <c r="S8210" s="1"/>
      <c r="T8210" s="2" t="s">
        <v>41555</v>
      </c>
      <c r="U8210" s="1"/>
      <c r="V8210" s="1"/>
      <c r="W8210" s="1"/>
      <c r="X8210" s="1"/>
      <c r="Y8210" s="1"/>
      <c r="Z8210" s="1"/>
      <c r="AA8210" s="1"/>
      <c r="AB8210" s="1"/>
      <c r="AC8210" s="1"/>
      <c r="AD8210" s="1"/>
      <c r="AE8210" s="1"/>
      <c r="AF8210" s="1"/>
    </row>
    <row r="8211">
      <c r="A8211" s="2" t="s">
        <v>41556</v>
      </c>
      <c r="B8211" s="8"/>
      <c r="C8211" s="8" t="s">
        <v>428</v>
      </c>
      <c r="D8211" s="2" t="s">
        <v>539</v>
      </c>
      <c r="E8211" s="10"/>
      <c r="F8211" s="11" t="b">
        <v>0</v>
      </c>
      <c r="G8211" s="2" t="s">
        <v>41557</v>
      </c>
      <c r="H8211" s="1"/>
      <c r="I8211" s="2" t="s">
        <v>41558</v>
      </c>
      <c r="J8211" s="2" t="s">
        <v>41559</v>
      </c>
      <c r="K8211" s="1"/>
      <c r="L8211" s="1"/>
      <c r="M8211" s="1"/>
      <c r="N8211" s="1"/>
      <c r="O8211" s="1"/>
      <c r="P8211" s="2" t="s">
        <v>3287</v>
      </c>
      <c r="Q8211" s="2" t="s">
        <v>41560</v>
      </c>
      <c r="R8211" s="1"/>
      <c r="S8211" s="1"/>
      <c r="T8211" s="1"/>
      <c r="U8211" s="1"/>
      <c r="V8211" s="1"/>
      <c r="W8211" s="1"/>
      <c r="X8211" s="1"/>
      <c r="Y8211" s="1"/>
      <c r="Z8211" s="1"/>
      <c r="AA8211" s="1"/>
      <c r="AB8211" s="1"/>
      <c r="AC8211" s="1"/>
      <c r="AD8211" s="1"/>
      <c r="AE8211" s="1"/>
      <c r="AF8211" s="1"/>
    </row>
    <row r="8212">
      <c r="A8212" s="2" t="s">
        <v>41561</v>
      </c>
      <c r="B8212" s="8"/>
      <c r="C8212" s="8" t="s">
        <v>474</v>
      </c>
      <c r="D8212" s="2" t="s">
        <v>475</v>
      </c>
      <c r="E8212" s="6"/>
      <c r="F8212" s="11" t="b">
        <v>0</v>
      </c>
      <c r="G8212" s="2" t="s">
        <v>41562</v>
      </c>
      <c r="H8212" s="1"/>
      <c r="I8212" s="2" t="s">
        <v>41563</v>
      </c>
      <c r="J8212" s="2" t="s">
        <v>41564</v>
      </c>
      <c r="K8212" s="1"/>
      <c r="L8212" s="1"/>
      <c r="M8212" s="1"/>
      <c r="N8212" s="1"/>
      <c r="O8212" s="1"/>
      <c r="P8212" s="2" t="s">
        <v>477</v>
      </c>
      <c r="Q8212" s="2" t="s">
        <v>41565</v>
      </c>
      <c r="R8212" s="1"/>
      <c r="S8212" s="1"/>
      <c r="T8212" s="2" t="s">
        <v>41566</v>
      </c>
      <c r="U8212" s="1"/>
      <c r="V8212" s="1"/>
      <c r="W8212" s="1"/>
      <c r="X8212" s="1"/>
      <c r="Y8212" s="1"/>
      <c r="Z8212" s="1"/>
      <c r="AA8212" s="1"/>
      <c r="AB8212" s="1"/>
      <c r="AC8212" s="1"/>
      <c r="AD8212" s="1"/>
      <c r="AE8212" s="1"/>
      <c r="AF8212" s="1"/>
    </row>
    <row r="8213">
      <c r="A8213" s="1" t="s">
        <v>41567</v>
      </c>
      <c r="B8213" s="5"/>
      <c r="C8213" s="5" t="s">
        <v>428</v>
      </c>
      <c r="D8213" s="2" t="s">
        <v>102</v>
      </c>
      <c r="E8213" s="10"/>
      <c r="F8213" s="4" t="b">
        <v>1</v>
      </c>
      <c r="G8213" s="2" t="s">
        <v>41568</v>
      </c>
      <c r="H8213" s="1"/>
      <c r="I8213" s="1" t="s">
        <v>41569</v>
      </c>
      <c r="J8213" s="2" t="s">
        <v>41570</v>
      </c>
      <c r="K8213" s="1"/>
      <c r="L8213" s="1"/>
      <c r="M8213" s="1"/>
      <c r="N8213" s="1"/>
      <c r="O8213" s="1"/>
      <c r="P8213" s="2" t="s">
        <v>3287</v>
      </c>
      <c r="Q8213" s="2" t="s">
        <v>41571</v>
      </c>
      <c r="R8213" s="1"/>
      <c r="S8213" s="1"/>
      <c r="T8213" s="1"/>
      <c r="U8213" s="1"/>
      <c r="V8213" s="1"/>
      <c r="W8213" s="1"/>
      <c r="X8213" s="1"/>
      <c r="Y8213" s="1"/>
      <c r="Z8213" s="1"/>
      <c r="AA8213" s="1"/>
      <c r="AB8213" s="1"/>
      <c r="AC8213" s="1"/>
      <c r="AD8213" s="1"/>
      <c r="AE8213" s="1"/>
      <c r="AF8213" s="1"/>
    </row>
    <row r="8214">
      <c r="A8214" s="1" t="s">
        <v>41572</v>
      </c>
      <c r="B8214" s="5"/>
      <c r="C8214" s="5" t="s">
        <v>428</v>
      </c>
      <c r="D8214" s="2" t="s">
        <v>102</v>
      </c>
      <c r="E8214" s="9"/>
      <c r="F8214" s="4" t="b">
        <v>1</v>
      </c>
      <c r="G8214" s="2" t="s">
        <v>41573</v>
      </c>
      <c r="H8214" s="1"/>
      <c r="I8214" s="1" t="s">
        <v>41574</v>
      </c>
      <c r="J8214" s="2" t="s">
        <v>41575</v>
      </c>
      <c r="K8214" s="2"/>
      <c r="L8214" s="1"/>
      <c r="M8214" s="1"/>
      <c r="N8214" s="1"/>
      <c r="O8214" s="1"/>
      <c r="P8214" s="1"/>
      <c r="Q8214" s="2" t="s">
        <v>41576</v>
      </c>
      <c r="R8214" s="1"/>
      <c r="S8214" s="1"/>
      <c r="T8214" s="1"/>
      <c r="U8214" s="1"/>
      <c r="V8214" s="1"/>
      <c r="W8214" s="1"/>
      <c r="X8214" s="1"/>
      <c r="Y8214" s="1"/>
      <c r="Z8214" s="1"/>
      <c r="AA8214" s="1"/>
      <c r="AB8214" s="1"/>
      <c r="AC8214" s="1"/>
      <c r="AD8214" s="1"/>
      <c r="AE8214" s="1"/>
      <c r="AF8214" s="1"/>
    </row>
    <row r="8215">
      <c r="A8215" s="2" t="s">
        <v>41577</v>
      </c>
      <c r="B8215" s="8"/>
      <c r="C8215" s="8" t="s">
        <v>474</v>
      </c>
      <c r="D8215" s="2" t="s">
        <v>475</v>
      </c>
      <c r="E8215" s="7"/>
      <c r="F8215" s="11" t="b">
        <v>0</v>
      </c>
      <c r="G8215" s="2" t="s">
        <v>41578</v>
      </c>
      <c r="H8215" s="1"/>
      <c r="I8215" s="2" t="s">
        <v>41579</v>
      </c>
      <c r="J8215" s="2" t="s">
        <v>41580</v>
      </c>
      <c r="K8215" s="1"/>
      <c r="L8215" s="1"/>
      <c r="M8215" s="1"/>
      <c r="N8215" s="1"/>
      <c r="O8215" s="1"/>
      <c r="P8215" s="2" t="s">
        <v>477</v>
      </c>
      <c r="Q8215" s="2" t="s">
        <v>41581</v>
      </c>
      <c r="R8215" s="1"/>
      <c r="S8215" s="1"/>
      <c r="T8215" s="2" t="s">
        <v>41582</v>
      </c>
      <c r="U8215" s="1"/>
      <c r="V8215" s="1"/>
      <c r="W8215" s="1"/>
      <c r="X8215" s="1"/>
      <c r="Y8215" s="1"/>
      <c r="Z8215" s="1"/>
      <c r="AA8215" s="1"/>
      <c r="AB8215" s="1"/>
      <c r="AC8215" s="1"/>
      <c r="AD8215" s="1"/>
      <c r="AE8215" s="1"/>
      <c r="AF8215" s="1"/>
    </row>
    <row r="8216">
      <c r="A8216" s="2" t="s">
        <v>41583</v>
      </c>
      <c r="B8216" s="8"/>
      <c r="C8216" s="8" t="s">
        <v>428</v>
      </c>
      <c r="D8216" s="2" t="s">
        <v>102</v>
      </c>
      <c r="E8216" s="6"/>
      <c r="F8216" s="11" t="b">
        <v>0</v>
      </c>
      <c r="G8216" s="2" t="s">
        <v>41584</v>
      </c>
      <c r="H8216" s="1"/>
      <c r="I8216" s="2" t="s">
        <v>41585</v>
      </c>
      <c r="J8216" s="2" t="s">
        <v>41586</v>
      </c>
      <c r="K8216" s="1"/>
      <c r="L8216" s="1"/>
      <c r="M8216" s="1"/>
      <c r="N8216" s="1"/>
      <c r="O8216" s="1"/>
      <c r="P8216" s="2" t="s">
        <v>7492</v>
      </c>
      <c r="Q8216" s="2" t="s">
        <v>41587</v>
      </c>
      <c r="R8216" s="1"/>
      <c r="S8216" s="1"/>
      <c r="T8216" s="2" t="s">
        <v>41588</v>
      </c>
      <c r="U8216" s="1"/>
      <c r="V8216" s="1"/>
      <c r="W8216" s="1"/>
      <c r="X8216" s="1"/>
      <c r="Y8216" s="1"/>
      <c r="Z8216" s="1"/>
      <c r="AA8216" s="1"/>
      <c r="AB8216" s="1"/>
      <c r="AC8216" s="1"/>
      <c r="AD8216" s="1"/>
      <c r="AE8216" s="1"/>
      <c r="AF8216" s="1"/>
    </row>
    <row r="8217">
      <c r="A8217" s="1" t="s">
        <v>41589</v>
      </c>
      <c r="B8217" s="5"/>
      <c r="C8217" s="5" t="s">
        <v>428</v>
      </c>
      <c r="D8217" s="2" t="s">
        <v>539</v>
      </c>
      <c r="E8217" s="10"/>
      <c r="F8217" s="4" t="b">
        <v>1</v>
      </c>
      <c r="G8217" s="2" t="s">
        <v>41590</v>
      </c>
      <c r="H8217" s="1"/>
      <c r="I8217" s="2" t="s">
        <v>41591</v>
      </c>
      <c r="J8217" s="2" t="s">
        <v>41592</v>
      </c>
      <c r="K8217" s="1"/>
      <c r="L8217" s="1"/>
      <c r="M8217" s="1"/>
      <c r="N8217" s="1"/>
      <c r="O8217" s="1"/>
      <c r="P8217" s="2" t="s">
        <v>41593</v>
      </c>
      <c r="Q8217" s="1" t="s">
        <v>41594</v>
      </c>
      <c r="R8217" s="1"/>
      <c r="S8217" s="1"/>
      <c r="T8217" s="1"/>
      <c r="U8217" s="1"/>
      <c r="V8217" s="1"/>
      <c r="W8217" s="1"/>
      <c r="X8217" s="1"/>
      <c r="Y8217" s="1"/>
      <c r="Z8217" s="1"/>
      <c r="AA8217" s="1"/>
      <c r="AB8217" s="1"/>
      <c r="AC8217" s="1"/>
      <c r="AD8217" s="1"/>
      <c r="AE8217" s="1"/>
      <c r="AF8217" s="1"/>
    </row>
    <row r="8218">
      <c r="A8218" s="1" t="s">
        <v>41595</v>
      </c>
      <c r="B8218" s="5"/>
      <c r="C8218" s="5" t="s">
        <v>463</v>
      </c>
      <c r="D8218" s="1" t="s">
        <v>523</v>
      </c>
      <c r="E8218" s="6"/>
      <c r="F8218" s="11" t="b">
        <v>0</v>
      </c>
      <c r="G8218" s="2" t="s">
        <v>41596</v>
      </c>
      <c r="H8218" s="1"/>
      <c r="I8218" s="1" t="s">
        <v>41597</v>
      </c>
      <c r="J8218" s="2" t="s">
        <v>41598</v>
      </c>
      <c r="K8218" s="1"/>
      <c r="L8218" s="1"/>
      <c r="M8218" s="2" t="s">
        <v>41599</v>
      </c>
      <c r="N8218" s="1"/>
      <c r="O8218" s="1"/>
      <c r="P8218" s="1"/>
      <c r="Q8218" s="1" t="s">
        <v>41600</v>
      </c>
      <c r="R8218" s="1"/>
      <c r="S8218" s="1"/>
      <c r="T8218" s="1"/>
      <c r="U8218" s="1"/>
      <c r="V8218" s="1"/>
      <c r="W8218" s="1"/>
      <c r="X8218" s="1"/>
      <c r="Y8218" s="1"/>
      <c r="Z8218" s="1"/>
      <c r="AA8218" s="1"/>
      <c r="AB8218" s="1"/>
      <c r="AC8218" s="1"/>
      <c r="AD8218" s="1"/>
      <c r="AE8218" s="1"/>
      <c r="AF8218" s="1"/>
    </row>
    <row r="8219">
      <c r="A8219" s="1" t="s">
        <v>41601</v>
      </c>
      <c r="B8219" s="5"/>
      <c r="C8219" s="5" t="s">
        <v>463</v>
      </c>
      <c r="D8219" s="2" t="s">
        <v>464</v>
      </c>
      <c r="E8219" s="10"/>
      <c r="F8219" s="11" t="b">
        <v>0</v>
      </c>
      <c r="G8219" s="2" t="s">
        <v>41602</v>
      </c>
      <c r="H8219" s="1"/>
      <c r="I8219" s="1" t="s">
        <v>41603</v>
      </c>
      <c r="J8219" s="1" t="s">
        <v>41604</v>
      </c>
      <c r="K8219" s="1"/>
      <c r="L8219" s="1"/>
      <c r="M8219" s="1"/>
      <c r="N8219" s="1"/>
      <c r="O8219" s="1"/>
      <c r="P8219" s="1"/>
      <c r="Q8219" s="1" t="s">
        <v>41605</v>
      </c>
      <c r="R8219" s="1"/>
      <c r="S8219" s="1"/>
      <c r="T8219" s="1"/>
      <c r="U8219" s="1"/>
      <c r="V8219" s="1"/>
      <c r="W8219" s="1"/>
      <c r="X8219" s="1"/>
      <c r="Y8219" s="1"/>
      <c r="Z8219" s="1"/>
      <c r="AA8219" s="1"/>
      <c r="AB8219" s="1"/>
      <c r="AC8219" s="1"/>
      <c r="AD8219" s="1"/>
      <c r="AE8219" s="1"/>
      <c r="AF8219" s="1"/>
    </row>
    <row r="8220">
      <c r="A8220" s="1" t="s">
        <v>41599</v>
      </c>
      <c r="B8220" s="5"/>
      <c r="C8220" s="5" t="s">
        <v>463</v>
      </c>
      <c r="D8220" s="1" t="s">
        <v>523</v>
      </c>
      <c r="E8220" s="6"/>
      <c r="F8220" s="11" t="b">
        <v>0</v>
      </c>
      <c r="G8220" s="2" t="s">
        <v>41606</v>
      </c>
      <c r="H8220" s="1"/>
      <c r="I8220" s="1" t="s">
        <v>41607</v>
      </c>
      <c r="J8220" s="2" t="s">
        <v>41608</v>
      </c>
      <c r="K8220" s="2"/>
      <c r="L8220" s="1"/>
      <c r="M8220" s="2" t="s">
        <v>41609</v>
      </c>
      <c r="N8220" s="1"/>
      <c r="O8220" s="1"/>
      <c r="P8220" s="1"/>
      <c r="Q8220" s="1" t="s">
        <v>41610</v>
      </c>
      <c r="R8220" s="1"/>
      <c r="S8220" s="1"/>
      <c r="T8220" s="1"/>
      <c r="U8220" s="1"/>
      <c r="V8220" s="1"/>
      <c r="W8220" s="1"/>
      <c r="X8220" s="1"/>
      <c r="Y8220" s="1"/>
      <c r="Z8220" s="1"/>
      <c r="AA8220" s="1"/>
      <c r="AB8220" s="1"/>
      <c r="AC8220" s="1"/>
      <c r="AD8220" s="1"/>
      <c r="AE8220" s="1"/>
      <c r="AF8220" s="1"/>
    </row>
    <row r="8221">
      <c r="A8221" s="1" t="s">
        <v>41611</v>
      </c>
      <c r="B8221" s="5"/>
      <c r="C8221" s="5" t="s">
        <v>428</v>
      </c>
      <c r="D8221" s="2" t="s">
        <v>1424</v>
      </c>
      <c r="E8221" s="10"/>
      <c r="F8221" s="4" t="b">
        <v>1</v>
      </c>
      <c r="G8221" s="2" t="s">
        <v>41612</v>
      </c>
      <c r="H8221" s="1"/>
      <c r="I8221" s="2" t="s">
        <v>41613</v>
      </c>
      <c r="J8221" s="2" t="s">
        <v>41614</v>
      </c>
      <c r="K8221" s="2"/>
      <c r="L8221" s="1"/>
      <c r="M8221" s="1"/>
      <c r="N8221" s="1"/>
      <c r="O8221" s="1"/>
      <c r="P8221" s="1"/>
      <c r="Q8221" s="1" t="s">
        <v>41615</v>
      </c>
      <c r="R8221" s="1"/>
      <c r="S8221" s="1"/>
      <c r="T8221" s="2" t="s">
        <v>41616</v>
      </c>
      <c r="U8221" s="1"/>
      <c r="V8221" s="1"/>
      <c r="W8221" s="1"/>
      <c r="X8221" s="1"/>
      <c r="Y8221" s="1"/>
      <c r="Z8221" s="1"/>
      <c r="AA8221" s="1"/>
      <c r="AB8221" s="1"/>
      <c r="AC8221" s="1"/>
      <c r="AD8221" s="1"/>
      <c r="AE8221" s="1"/>
      <c r="AF8221" s="1"/>
    </row>
    <row r="8222">
      <c r="A8222" s="2" t="s">
        <v>41617</v>
      </c>
      <c r="B8222" s="8"/>
      <c r="C8222" s="8" t="s">
        <v>474</v>
      </c>
      <c r="D8222" s="2" t="s">
        <v>475</v>
      </c>
      <c r="E8222" s="6"/>
      <c r="F8222" s="11" t="b">
        <v>0</v>
      </c>
      <c r="G8222" s="2" t="s">
        <v>41618</v>
      </c>
      <c r="H8222" s="1"/>
      <c r="I8222" s="2" t="s">
        <v>41619</v>
      </c>
      <c r="J8222" s="2" t="s">
        <v>41619</v>
      </c>
      <c r="K8222" s="1"/>
      <c r="L8222" s="1"/>
      <c r="M8222" s="1"/>
      <c r="N8222" s="1"/>
      <c r="O8222" s="1"/>
      <c r="P8222" s="2" t="s">
        <v>477</v>
      </c>
      <c r="Q8222" s="2" t="s">
        <v>41620</v>
      </c>
      <c r="R8222" s="1"/>
      <c r="S8222" s="1"/>
      <c r="T8222" s="2" t="s">
        <v>41621</v>
      </c>
      <c r="U8222" s="1"/>
      <c r="V8222" s="1"/>
      <c r="W8222" s="1"/>
      <c r="X8222" s="1"/>
      <c r="Y8222" s="1"/>
      <c r="Z8222" s="1"/>
      <c r="AA8222" s="1"/>
      <c r="AB8222" s="1"/>
      <c r="AC8222" s="1"/>
      <c r="AD8222" s="1"/>
      <c r="AE8222" s="1"/>
      <c r="AF8222" s="1"/>
    </row>
    <row r="8223">
      <c r="A8223" s="2" t="s">
        <v>41622</v>
      </c>
      <c r="B8223" s="8"/>
      <c r="C8223" s="8" t="s">
        <v>428</v>
      </c>
      <c r="D8223" s="2" t="s">
        <v>102</v>
      </c>
      <c r="E8223" s="10"/>
      <c r="F8223" s="4" t="b">
        <v>1</v>
      </c>
      <c r="G8223" s="2" t="s">
        <v>41623</v>
      </c>
      <c r="H8223" s="1"/>
      <c r="I8223" s="2" t="s">
        <v>41624</v>
      </c>
      <c r="J8223" s="2" t="s">
        <v>41622</v>
      </c>
      <c r="K8223" s="2"/>
      <c r="L8223" s="1"/>
      <c r="M8223" s="1"/>
      <c r="N8223" s="1"/>
      <c r="O8223" s="1"/>
      <c r="P8223" s="2" t="s">
        <v>451</v>
      </c>
      <c r="Q8223" s="2" t="s">
        <v>41625</v>
      </c>
      <c r="R8223" s="1"/>
      <c r="S8223" s="1"/>
      <c r="T8223" s="2" t="s">
        <v>41626</v>
      </c>
      <c r="U8223" s="1"/>
      <c r="V8223" s="1"/>
      <c r="W8223" s="1"/>
      <c r="X8223" s="1"/>
      <c r="Y8223" s="1"/>
      <c r="Z8223" s="1"/>
      <c r="AA8223" s="1"/>
      <c r="AB8223" s="1"/>
      <c r="AC8223" s="1"/>
      <c r="AD8223" s="1"/>
      <c r="AE8223" s="1"/>
      <c r="AF8223" s="1"/>
    </row>
    <row r="8224">
      <c r="A8224" s="1" t="s">
        <v>41627</v>
      </c>
      <c r="B8224" s="5"/>
      <c r="C8224" s="5" t="s">
        <v>428</v>
      </c>
      <c r="D8224" s="1" t="s">
        <v>523</v>
      </c>
      <c r="E8224" s="6"/>
      <c r="F8224" s="4" t="b">
        <v>1</v>
      </c>
      <c r="G8224" s="2" t="s">
        <v>41628</v>
      </c>
      <c r="H8224" s="1"/>
      <c r="I8224" s="1" t="s">
        <v>41629</v>
      </c>
      <c r="J8224" s="1" t="s">
        <v>41630</v>
      </c>
      <c r="K8224" s="1"/>
      <c r="L8224" s="1"/>
      <c r="M8224" s="1"/>
      <c r="N8224" s="1"/>
      <c r="O8224" s="1" t="s">
        <v>41631</v>
      </c>
      <c r="P8224" s="1"/>
      <c r="Q8224" s="2" t="s">
        <v>41632</v>
      </c>
      <c r="R8224" s="1"/>
      <c r="S8224" s="1"/>
      <c r="T8224" s="1"/>
      <c r="U8224" s="1"/>
      <c r="V8224" s="1"/>
      <c r="W8224" s="1"/>
      <c r="X8224" s="1"/>
      <c r="Y8224" s="1"/>
      <c r="Z8224" s="1"/>
      <c r="AA8224" s="1"/>
      <c r="AB8224" s="1"/>
      <c r="AC8224" s="1"/>
      <c r="AD8224" s="1"/>
      <c r="AE8224" s="1"/>
      <c r="AF8224" s="1"/>
    </row>
    <row r="8225">
      <c r="A8225" s="1" t="s">
        <v>41633</v>
      </c>
      <c r="B8225" s="5"/>
      <c r="C8225" s="5" t="s">
        <v>428</v>
      </c>
      <c r="D8225" s="2" t="s">
        <v>102</v>
      </c>
      <c r="E8225" s="10"/>
      <c r="F8225" s="4" t="b">
        <v>1</v>
      </c>
      <c r="G8225" s="2" t="s">
        <v>41634</v>
      </c>
      <c r="H8225" s="1"/>
      <c r="I8225" s="1" t="s">
        <v>41635</v>
      </c>
      <c r="J8225" s="2" t="s">
        <v>41636</v>
      </c>
      <c r="K8225" s="2"/>
      <c r="L8225" s="1"/>
      <c r="M8225" s="1"/>
      <c r="N8225" s="1"/>
      <c r="O8225" s="1"/>
      <c r="P8225" s="2" t="s">
        <v>6447</v>
      </c>
      <c r="Q8225" s="2" t="s">
        <v>41637</v>
      </c>
      <c r="R8225" s="1"/>
      <c r="S8225" s="1"/>
      <c r="T8225" s="2" t="s">
        <v>41638</v>
      </c>
      <c r="U8225" s="1"/>
      <c r="V8225" s="1"/>
      <c r="W8225" s="1"/>
      <c r="X8225" s="1"/>
      <c r="Y8225" s="1"/>
      <c r="Z8225" s="1"/>
      <c r="AA8225" s="1"/>
      <c r="AB8225" s="1"/>
      <c r="AC8225" s="1"/>
      <c r="AD8225" s="1"/>
      <c r="AE8225" s="1"/>
      <c r="AF8225" s="1"/>
    </row>
    <row r="8226">
      <c r="A8226" s="2" t="s">
        <v>41639</v>
      </c>
      <c r="B8226" s="8"/>
      <c r="C8226" s="8" t="s">
        <v>474</v>
      </c>
      <c r="D8226" s="2" t="s">
        <v>475</v>
      </c>
      <c r="E8226" s="6"/>
      <c r="F8226" s="11" t="b">
        <v>0</v>
      </c>
      <c r="G8226" s="2" t="s">
        <v>41640</v>
      </c>
      <c r="H8226" s="1"/>
      <c r="I8226" s="2" t="s">
        <v>26823</v>
      </c>
      <c r="J8226" s="2" t="s">
        <v>26823</v>
      </c>
      <c r="K8226" s="1"/>
      <c r="L8226" s="1"/>
      <c r="M8226" s="1"/>
      <c r="N8226" s="1"/>
      <c r="O8226" s="1"/>
      <c r="P8226" s="2" t="s">
        <v>477</v>
      </c>
      <c r="Q8226" s="2" t="s">
        <v>41641</v>
      </c>
      <c r="R8226" s="1"/>
      <c r="S8226" s="1"/>
      <c r="T8226" s="2" t="s">
        <v>41642</v>
      </c>
      <c r="U8226" s="1"/>
      <c r="V8226" s="1"/>
      <c r="W8226" s="1"/>
      <c r="X8226" s="1"/>
      <c r="Y8226" s="1"/>
      <c r="Z8226" s="1"/>
      <c r="AA8226" s="1"/>
      <c r="AB8226" s="1"/>
      <c r="AC8226" s="1"/>
      <c r="AD8226" s="1"/>
      <c r="AE8226" s="1"/>
      <c r="AF8226" s="1"/>
    </row>
    <row r="8227">
      <c r="A8227" s="1" t="s">
        <v>41643</v>
      </c>
      <c r="B8227" s="5"/>
      <c r="C8227" s="5" t="s">
        <v>428</v>
      </c>
      <c r="D8227" s="2" t="s">
        <v>102</v>
      </c>
      <c r="E8227" s="10"/>
      <c r="F8227" s="4" t="b">
        <v>1</v>
      </c>
      <c r="G8227" s="2" t="s">
        <v>41644</v>
      </c>
      <c r="H8227" s="1"/>
      <c r="I8227" s="1" t="s">
        <v>41645</v>
      </c>
      <c r="J8227" s="1" t="s">
        <v>41646</v>
      </c>
      <c r="K8227" s="1"/>
      <c r="L8227" s="1"/>
      <c r="M8227" s="1"/>
      <c r="N8227" s="1"/>
      <c r="O8227" s="1"/>
      <c r="P8227" s="2" t="s">
        <v>770</v>
      </c>
      <c r="Q8227" s="2" t="s">
        <v>41647</v>
      </c>
      <c r="R8227" s="1"/>
      <c r="S8227" s="1"/>
      <c r="T8227" s="2" t="s">
        <v>41648</v>
      </c>
      <c r="U8227" s="1"/>
      <c r="V8227" s="1"/>
      <c r="W8227" s="1"/>
      <c r="X8227" s="1"/>
      <c r="Y8227" s="1"/>
      <c r="Z8227" s="1"/>
      <c r="AA8227" s="1"/>
      <c r="AB8227" s="1"/>
      <c r="AC8227" s="1"/>
      <c r="AD8227" s="1"/>
      <c r="AE8227" s="1"/>
      <c r="AF8227" s="1"/>
    </row>
    <row r="8228">
      <c r="A8228" s="1" t="s">
        <v>41649</v>
      </c>
      <c r="B8228" s="5"/>
      <c r="C8228" s="5" t="s">
        <v>463</v>
      </c>
      <c r="D8228" s="2" t="s">
        <v>102</v>
      </c>
      <c r="E8228" s="9"/>
      <c r="F8228" s="11" t="b">
        <v>0</v>
      </c>
      <c r="G8228" s="2" t="s">
        <v>41650</v>
      </c>
      <c r="H8228" s="1"/>
      <c r="I8228" s="1" t="s">
        <v>41651</v>
      </c>
      <c r="J8228" s="1" t="s">
        <v>41652</v>
      </c>
      <c r="K8228" s="1"/>
      <c r="L8228" s="1"/>
      <c r="M8228" s="1"/>
      <c r="N8228" s="1"/>
      <c r="O8228" s="1"/>
      <c r="P8228" s="1"/>
      <c r="Q8228" s="1" t="s">
        <v>41653</v>
      </c>
      <c r="R8228" s="1"/>
      <c r="S8228" s="1"/>
      <c r="T8228" s="2" t="s">
        <v>41654</v>
      </c>
      <c r="U8228" s="1"/>
      <c r="V8228" s="1"/>
      <c r="W8228" s="1"/>
      <c r="X8228" s="1"/>
      <c r="Y8228" s="1"/>
      <c r="Z8228" s="1"/>
      <c r="AA8228" s="1"/>
      <c r="AB8228" s="1"/>
      <c r="AC8228" s="1"/>
      <c r="AD8228" s="1"/>
      <c r="AE8228" s="1"/>
      <c r="AF8228" s="1"/>
    </row>
    <row r="8229">
      <c r="A8229" s="1" t="s">
        <v>41655</v>
      </c>
      <c r="B8229" s="5"/>
      <c r="C8229" s="5" t="s">
        <v>428</v>
      </c>
      <c r="D8229" s="2" t="s">
        <v>1156</v>
      </c>
      <c r="E8229" s="10"/>
      <c r="F8229" s="4" t="b">
        <v>1</v>
      </c>
      <c r="G8229" s="1" t="s">
        <v>41656</v>
      </c>
      <c r="H8229" s="1" t="s">
        <v>41657</v>
      </c>
      <c r="I8229" s="1" t="s">
        <v>41658</v>
      </c>
      <c r="J8229" s="1" t="s">
        <v>41659</v>
      </c>
      <c r="K8229" s="1"/>
      <c r="L8229" s="1"/>
      <c r="M8229" s="1"/>
      <c r="N8229" s="1"/>
      <c r="O8229" s="1"/>
      <c r="P8229" s="1"/>
      <c r="Q8229" s="2" t="s">
        <v>41660</v>
      </c>
      <c r="R8229" s="1"/>
      <c r="S8229" s="1"/>
      <c r="T8229" s="1"/>
      <c r="U8229" s="1"/>
      <c r="V8229" s="1"/>
      <c r="W8229" s="1"/>
      <c r="X8229" s="1"/>
      <c r="Y8229" s="1"/>
      <c r="Z8229" s="1"/>
      <c r="AA8229" s="1"/>
      <c r="AB8229" s="1"/>
      <c r="AC8229" s="1"/>
      <c r="AD8229" s="1"/>
      <c r="AE8229" s="1"/>
      <c r="AF8229" s="1"/>
    </row>
    <row r="8230">
      <c r="A8230" s="1" t="s">
        <v>41661</v>
      </c>
      <c r="B8230" s="5"/>
      <c r="C8230" s="5" t="s">
        <v>428</v>
      </c>
      <c r="D8230" s="2" t="s">
        <v>539</v>
      </c>
      <c r="E8230" s="9"/>
      <c r="F8230" s="4" t="b">
        <v>1</v>
      </c>
      <c r="G8230" s="2" t="s">
        <v>41662</v>
      </c>
      <c r="H8230" s="1"/>
      <c r="I8230" s="2" t="s">
        <v>41663</v>
      </c>
      <c r="J8230" s="2" t="s">
        <v>41664</v>
      </c>
      <c r="K8230" s="1"/>
      <c r="L8230" s="1"/>
      <c r="M8230" s="1"/>
      <c r="N8230" s="1"/>
      <c r="O8230" s="1"/>
      <c r="P8230" s="1"/>
      <c r="Q8230" s="2" t="s">
        <v>41665</v>
      </c>
      <c r="R8230" s="1"/>
      <c r="S8230" s="1"/>
      <c r="T8230" s="1"/>
      <c r="U8230" s="1"/>
      <c r="V8230" s="1"/>
      <c r="W8230" s="1"/>
      <c r="X8230" s="1"/>
      <c r="Y8230" s="1"/>
      <c r="Z8230" s="1"/>
      <c r="AA8230" s="1"/>
      <c r="AB8230" s="1"/>
      <c r="AC8230" s="1"/>
      <c r="AD8230" s="1"/>
      <c r="AE8230" s="1"/>
      <c r="AF8230" s="1"/>
    </row>
    <row r="8231">
      <c r="A8231" s="1" t="s">
        <v>41666</v>
      </c>
      <c r="B8231" s="5"/>
      <c r="C8231" s="5" t="s">
        <v>463</v>
      </c>
      <c r="D8231" s="2" t="s">
        <v>464</v>
      </c>
      <c r="E8231" s="10"/>
      <c r="F8231" s="11" t="b">
        <v>0</v>
      </c>
      <c r="G8231" s="2" t="s">
        <v>41667</v>
      </c>
      <c r="H8231" s="1"/>
      <c r="I8231" s="1" t="s">
        <v>41668</v>
      </c>
      <c r="J8231" s="2" t="s">
        <v>41669</v>
      </c>
      <c r="K8231" s="2"/>
      <c r="L8231" s="1"/>
      <c r="M8231" s="1"/>
      <c r="N8231" s="1"/>
      <c r="O8231" s="1"/>
      <c r="P8231" s="1"/>
      <c r="Q8231" s="1" t="s">
        <v>41670</v>
      </c>
      <c r="R8231" s="1"/>
      <c r="S8231" s="1"/>
      <c r="T8231" s="1"/>
      <c r="U8231" s="1"/>
      <c r="V8231" s="1"/>
      <c r="W8231" s="1"/>
      <c r="X8231" s="1"/>
      <c r="Y8231" s="1"/>
      <c r="Z8231" s="1"/>
      <c r="AA8231" s="1"/>
      <c r="AB8231" s="1"/>
      <c r="AC8231" s="1"/>
      <c r="AD8231" s="1"/>
      <c r="AE8231" s="1"/>
      <c r="AF8231" s="1"/>
    </row>
    <row r="8232">
      <c r="A8232" s="1" t="s">
        <v>41671</v>
      </c>
      <c r="B8232" s="5"/>
      <c r="C8232" s="5" t="s">
        <v>463</v>
      </c>
      <c r="D8232" s="1" t="s">
        <v>523</v>
      </c>
      <c r="E8232" s="6"/>
      <c r="F8232" s="11" t="b">
        <v>0</v>
      </c>
      <c r="G8232" s="2" t="s">
        <v>41672</v>
      </c>
      <c r="H8232" s="1"/>
      <c r="I8232" s="1" t="s">
        <v>41673</v>
      </c>
      <c r="J8232" s="2" t="s">
        <v>41674</v>
      </c>
      <c r="K8232" s="1"/>
      <c r="L8232" s="1"/>
      <c r="M8232" s="1"/>
      <c r="N8232" s="1"/>
      <c r="O8232" s="1"/>
      <c r="P8232" s="1"/>
      <c r="Q8232" s="1" t="s">
        <v>41675</v>
      </c>
      <c r="R8232" s="1"/>
      <c r="S8232" s="1"/>
      <c r="T8232" s="1"/>
      <c r="U8232" s="1"/>
      <c r="V8232" s="1"/>
      <c r="W8232" s="1"/>
      <c r="X8232" s="1"/>
      <c r="Y8232" s="1"/>
      <c r="Z8232" s="1"/>
      <c r="AA8232" s="1"/>
      <c r="AB8232" s="1"/>
      <c r="AC8232" s="1"/>
      <c r="AD8232" s="1"/>
      <c r="AE8232" s="1"/>
      <c r="AF8232" s="1"/>
    </row>
    <row r="8233">
      <c r="A8233" s="2" t="s">
        <v>41676</v>
      </c>
      <c r="B8233" s="8"/>
      <c r="C8233" s="8" t="s">
        <v>474</v>
      </c>
      <c r="D8233" s="2" t="s">
        <v>475</v>
      </c>
      <c r="E8233" s="7"/>
      <c r="F8233" s="11" t="b">
        <v>0</v>
      </c>
      <c r="G8233" s="2" t="s">
        <v>41677</v>
      </c>
      <c r="H8233" s="1"/>
      <c r="I8233" s="2" t="s">
        <v>41678</v>
      </c>
      <c r="J8233" s="2" t="s">
        <v>41679</v>
      </c>
      <c r="K8233" s="1"/>
      <c r="L8233" s="1"/>
      <c r="M8233" s="1"/>
      <c r="N8233" s="1"/>
      <c r="O8233" s="1"/>
      <c r="P8233" s="2" t="s">
        <v>477</v>
      </c>
      <c r="Q8233" s="2" t="s">
        <v>41680</v>
      </c>
      <c r="R8233" s="1"/>
      <c r="S8233" s="1"/>
      <c r="T8233" s="2" t="s">
        <v>41681</v>
      </c>
      <c r="U8233" s="1"/>
      <c r="V8233" s="1"/>
      <c r="W8233" s="1"/>
      <c r="X8233" s="1"/>
      <c r="Y8233" s="1"/>
      <c r="Z8233" s="1"/>
      <c r="AA8233" s="1"/>
      <c r="AB8233" s="1"/>
      <c r="AC8233" s="1"/>
      <c r="AD8233" s="1"/>
      <c r="AE8233" s="1"/>
      <c r="AF8233" s="1"/>
    </row>
    <row r="8234">
      <c r="A8234" s="1" t="s">
        <v>41682</v>
      </c>
      <c r="B8234" s="5"/>
      <c r="C8234" s="5" t="s">
        <v>463</v>
      </c>
      <c r="D8234" s="1" t="s">
        <v>8686</v>
      </c>
      <c r="E8234" s="6"/>
      <c r="F8234" s="11" t="b">
        <v>0</v>
      </c>
      <c r="G8234" s="2" t="s">
        <v>41683</v>
      </c>
      <c r="H8234" s="1"/>
      <c r="I8234" s="1" t="s">
        <v>41684</v>
      </c>
      <c r="J8234" s="2" t="s">
        <v>41685</v>
      </c>
      <c r="K8234" s="1"/>
      <c r="L8234" s="1"/>
      <c r="M8234" s="1"/>
      <c r="N8234" s="1"/>
      <c r="O8234" s="1"/>
      <c r="P8234" s="1"/>
      <c r="Q8234" s="1" t="s">
        <v>41686</v>
      </c>
      <c r="R8234" s="1"/>
      <c r="S8234" s="1"/>
      <c r="T8234" s="2" t="s">
        <v>41687</v>
      </c>
      <c r="U8234" s="1"/>
      <c r="V8234" s="1"/>
      <c r="W8234" s="1"/>
      <c r="X8234" s="1"/>
      <c r="Y8234" s="1"/>
      <c r="Z8234" s="1"/>
      <c r="AA8234" s="1"/>
      <c r="AB8234" s="1"/>
      <c r="AC8234" s="1"/>
      <c r="AD8234" s="1"/>
      <c r="AE8234" s="1"/>
      <c r="AF8234" s="1"/>
    </row>
    <row r="8235">
      <c r="A8235" s="1" t="s">
        <v>41688</v>
      </c>
      <c r="B8235" s="8"/>
      <c r="C8235" s="8" t="s">
        <v>361</v>
      </c>
      <c r="D8235" s="2" t="s">
        <v>11679</v>
      </c>
      <c r="E8235" s="10"/>
      <c r="F8235" s="11" t="b">
        <v>0</v>
      </c>
      <c r="G8235" s="2" t="s">
        <v>41689</v>
      </c>
      <c r="H8235" s="1"/>
      <c r="I8235" s="2" t="s">
        <v>39478</v>
      </c>
      <c r="J8235" s="2" t="s">
        <v>41690</v>
      </c>
      <c r="K8235" s="2"/>
      <c r="L8235" s="1"/>
      <c r="M8235" s="1"/>
      <c r="N8235" s="1"/>
      <c r="O8235" s="1"/>
      <c r="P8235" s="1"/>
      <c r="Q8235" s="1" t="s">
        <v>41691</v>
      </c>
      <c r="R8235" s="1"/>
      <c r="S8235" s="1"/>
      <c r="T8235" s="1"/>
      <c r="U8235" s="1"/>
      <c r="V8235" s="1"/>
      <c r="W8235" s="1"/>
      <c r="X8235" s="1"/>
      <c r="Y8235" s="1"/>
      <c r="Z8235" s="1"/>
      <c r="AA8235" s="1"/>
      <c r="AB8235" s="1"/>
      <c r="AC8235" s="1"/>
      <c r="AD8235" s="1"/>
      <c r="AE8235" s="1"/>
      <c r="AF8235" s="1"/>
    </row>
    <row r="8236">
      <c r="A8236" s="1" t="s">
        <v>41692</v>
      </c>
      <c r="B8236" s="8"/>
      <c r="C8236" s="8" t="s">
        <v>361</v>
      </c>
      <c r="D8236" s="2" t="s">
        <v>11679</v>
      </c>
      <c r="E8236" s="9"/>
      <c r="F8236" s="11" t="b">
        <v>0</v>
      </c>
      <c r="G8236" s="2" t="s">
        <v>41693</v>
      </c>
      <c r="H8236" s="1"/>
      <c r="I8236" s="2" t="s">
        <v>39478</v>
      </c>
      <c r="J8236" s="2" t="s">
        <v>41694</v>
      </c>
      <c r="K8236" s="2"/>
      <c r="L8236" s="1"/>
      <c r="M8236" s="1"/>
      <c r="N8236" s="1"/>
      <c r="O8236" s="1"/>
      <c r="P8236" s="1"/>
      <c r="Q8236" s="1" t="s">
        <v>41695</v>
      </c>
      <c r="R8236" s="1"/>
      <c r="S8236" s="1"/>
      <c r="T8236" s="1"/>
      <c r="U8236" s="1"/>
      <c r="V8236" s="1"/>
      <c r="W8236" s="1"/>
      <c r="X8236" s="1"/>
      <c r="Y8236" s="1"/>
      <c r="Z8236" s="1"/>
      <c r="AA8236" s="1"/>
      <c r="AB8236" s="1"/>
      <c r="AC8236" s="1"/>
      <c r="AD8236" s="1"/>
      <c r="AE8236" s="1"/>
      <c r="AF8236" s="1"/>
    </row>
    <row r="8237">
      <c r="A8237" s="1" t="s">
        <v>41696</v>
      </c>
      <c r="B8237" s="8"/>
      <c r="C8237" s="8" t="s">
        <v>361</v>
      </c>
      <c r="D8237" s="2" t="s">
        <v>11679</v>
      </c>
      <c r="E8237" s="10"/>
      <c r="F8237" s="11" t="b">
        <v>0</v>
      </c>
      <c r="G8237" s="2" t="s">
        <v>41697</v>
      </c>
      <c r="H8237" s="1"/>
      <c r="I8237" s="2" t="s">
        <v>39487</v>
      </c>
      <c r="J8237" s="2" t="s">
        <v>41698</v>
      </c>
      <c r="K8237" s="2"/>
      <c r="L8237" s="1"/>
      <c r="M8237" s="1"/>
      <c r="N8237" s="1"/>
      <c r="O8237" s="1"/>
      <c r="P8237" s="1"/>
      <c r="Q8237" s="1" t="s">
        <v>41699</v>
      </c>
      <c r="R8237" s="1"/>
      <c r="S8237" s="1"/>
      <c r="T8237" s="1"/>
      <c r="U8237" s="1"/>
      <c r="V8237" s="1"/>
      <c r="W8237" s="1"/>
      <c r="X8237" s="1"/>
      <c r="Y8237" s="1"/>
      <c r="Z8237" s="1"/>
      <c r="AA8237" s="1"/>
      <c r="AB8237" s="1"/>
      <c r="AC8237" s="1"/>
      <c r="AD8237" s="1"/>
      <c r="AE8237" s="1"/>
      <c r="AF8237" s="1"/>
    </row>
    <row r="8238">
      <c r="A8238" s="1" t="s">
        <v>41700</v>
      </c>
      <c r="B8238" s="8"/>
      <c r="C8238" s="8" t="s">
        <v>361</v>
      </c>
      <c r="D8238" s="2" t="s">
        <v>11679</v>
      </c>
      <c r="E8238" s="9"/>
      <c r="F8238" s="11" t="b">
        <v>0</v>
      </c>
      <c r="G8238" s="2" t="s">
        <v>41701</v>
      </c>
      <c r="H8238" s="1"/>
      <c r="I8238" s="2" t="s">
        <v>39487</v>
      </c>
      <c r="J8238" s="2" t="s">
        <v>41702</v>
      </c>
      <c r="K8238" s="2"/>
      <c r="L8238" s="1"/>
      <c r="M8238" s="1"/>
      <c r="N8238" s="1"/>
      <c r="O8238" s="1"/>
      <c r="P8238" s="1"/>
      <c r="Q8238" s="1" t="s">
        <v>41703</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41704</v>
      </c>
      <c r="H8239" s="1"/>
      <c r="I8239" s="1" t="s">
        <v>41705</v>
      </c>
      <c r="J8239" s="1" t="s">
        <v>41706</v>
      </c>
      <c r="K8239" s="1"/>
      <c r="L8239" s="1"/>
      <c r="M8239" s="1"/>
      <c r="N8239" s="1"/>
      <c r="O8239" s="1"/>
      <c r="P8239" s="1"/>
      <c r="Q8239" s="2" t="s">
        <v>41707</v>
      </c>
      <c r="R8239" s="1"/>
      <c r="S8239" s="1"/>
      <c r="T8239" s="2" t="s">
        <v>41708</v>
      </c>
      <c r="U8239" s="1"/>
      <c r="V8239" s="1"/>
      <c r="W8239" s="1"/>
      <c r="X8239" s="1"/>
      <c r="Y8239" s="1"/>
      <c r="Z8239" s="1"/>
      <c r="AA8239" s="1"/>
      <c r="AB8239" s="1"/>
      <c r="AC8239" s="1"/>
      <c r="AD8239" s="1"/>
      <c r="AE8239" s="1"/>
      <c r="AF8239" s="1"/>
    </row>
    <row r="8240">
      <c r="A8240" s="1" t="s">
        <v>41709</v>
      </c>
      <c r="B8240" s="5"/>
      <c r="C8240" s="5" t="s">
        <v>463</v>
      </c>
      <c r="D8240" s="1" t="s">
        <v>523</v>
      </c>
      <c r="E8240" s="6"/>
      <c r="F8240" s="11" t="b">
        <v>0</v>
      </c>
      <c r="G8240" s="2" t="s">
        <v>41710</v>
      </c>
      <c r="H8240" s="1"/>
      <c r="I8240" s="1" t="s">
        <v>41711</v>
      </c>
      <c r="J8240" s="2" t="s">
        <v>41712</v>
      </c>
      <c r="K8240" s="2"/>
      <c r="L8240" s="1"/>
      <c r="M8240" s="1"/>
      <c r="N8240" s="1"/>
      <c r="O8240" s="1"/>
      <c r="P8240" s="1"/>
      <c r="Q8240" s="1" t="s">
        <v>41713</v>
      </c>
      <c r="R8240" s="1"/>
      <c r="S8240" s="1"/>
      <c r="T8240" s="2" t="s">
        <v>41714</v>
      </c>
      <c r="U8240" s="1"/>
      <c r="V8240" s="1"/>
      <c r="W8240" s="1"/>
      <c r="X8240" s="1"/>
      <c r="Y8240" s="1"/>
      <c r="Z8240" s="1"/>
      <c r="AA8240" s="1"/>
      <c r="AB8240" s="1"/>
      <c r="AC8240" s="1"/>
      <c r="AD8240" s="1"/>
      <c r="AE8240" s="1"/>
      <c r="AF8240" s="1"/>
    </row>
    <row r="8241">
      <c r="A8241" s="2" t="s">
        <v>41715</v>
      </c>
      <c r="B8241" s="5"/>
      <c r="C8241" s="5" t="s">
        <v>463</v>
      </c>
      <c r="D8241" s="2" t="s">
        <v>102</v>
      </c>
      <c r="E8241" s="10"/>
      <c r="F8241" s="11" t="b">
        <v>0</v>
      </c>
      <c r="G8241" s="2" t="s">
        <v>41716</v>
      </c>
      <c r="H8241" s="1"/>
      <c r="I8241" s="1" t="s">
        <v>41717</v>
      </c>
      <c r="J8241" s="2" t="s">
        <v>41718</v>
      </c>
      <c r="K8241" s="2"/>
      <c r="L8241" s="1"/>
      <c r="M8241" s="1"/>
      <c r="N8241" s="1"/>
      <c r="O8241" s="1"/>
      <c r="P8241" s="1"/>
      <c r="Q8241" s="2" t="s">
        <v>41719</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41720</v>
      </c>
      <c r="H8242" s="1"/>
      <c r="I8242" s="1" t="s">
        <v>41721</v>
      </c>
      <c r="J8242" s="1" t="s">
        <v>41722</v>
      </c>
      <c r="K8242" s="1"/>
      <c r="L8242" s="1"/>
      <c r="M8242" s="1"/>
      <c r="N8242" s="1"/>
      <c r="O8242" s="1"/>
      <c r="P8242" s="1"/>
      <c r="Q8242" s="1" t="s">
        <v>41723</v>
      </c>
      <c r="R8242" s="1"/>
      <c r="S8242" s="1"/>
      <c r="T8242" s="2" t="s">
        <v>41724</v>
      </c>
      <c r="U8242" s="1"/>
      <c r="V8242" s="1"/>
      <c r="W8242" s="1"/>
      <c r="X8242" s="1"/>
      <c r="Y8242" s="1"/>
      <c r="Z8242" s="1"/>
      <c r="AA8242" s="1"/>
      <c r="AB8242" s="1"/>
      <c r="AC8242" s="1"/>
      <c r="AD8242" s="1"/>
      <c r="AE8242" s="1"/>
      <c r="AF8242" s="1"/>
    </row>
    <row r="8243">
      <c r="A8243" s="1" t="s">
        <v>41725</v>
      </c>
      <c r="B8243" s="5"/>
      <c r="C8243" s="5" t="s">
        <v>463</v>
      </c>
      <c r="D8243" s="2" t="s">
        <v>102</v>
      </c>
      <c r="E8243" s="10"/>
      <c r="F8243" s="11" t="b">
        <v>0</v>
      </c>
      <c r="G8243" s="2" t="s">
        <v>41726</v>
      </c>
      <c r="H8243" s="1"/>
      <c r="I8243" s="1" t="s">
        <v>41727</v>
      </c>
      <c r="J8243" s="2" t="s">
        <v>41728</v>
      </c>
      <c r="K8243" s="2"/>
      <c r="L8243" s="1"/>
      <c r="M8243" s="1"/>
      <c r="N8243" s="1"/>
      <c r="O8243" s="1"/>
      <c r="P8243" s="1"/>
      <c r="Q8243" s="1" t="s">
        <v>41729</v>
      </c>
      <c r="R8243" s="1"/>
      <c r="S8243" s="1"/>
      <c r="T8243" s="2" t="s">
        <v>41730</v>
      </c>
      <c r="U8243" s="1"/>
      <c r="V8243" s="1"/>
      <c r="W8243" s="1"/>
      <c r="X8243" s="1"/>
      <c r="Y8243" s="1"/>
      <c r="Z8243" s="1"/>
      <c r="AA8243" s="1"/>
      <c r="AB8243" s="1"/>
      <c r="AC8243" s="1"/>
      <c r="AD8243" s="1"/>
      <c r="AE8243" s="1"/>
      <c r="AF8243" s="1"/>
    </row>
    <row r="8244">
      <c r="A8244" s="1" t="s">
        <v>41731</v>
      </c>
      <c r="B8244" s="5"/>
      <c r="C8244" s="5" t="s">
        <v>463</v>
      </c>
      <c r="D8244" s="2" t="s">
        <v>102</v>
      </c>
      <c r="E8244" s="9"/>
      <c r="F8244" s="11" t="b">
        <v>0</v>
      </c>
      <c r="G8244" s="2" t="s">
        <v>41732</v>
      </c>
      <c r="H8244" s="1"/>
      <c r="I8244" s="1" t="s">
        <v>41733</v>
      </c>
      <c r="J8244" s="2" t="s">
        <v>41734</v>
      </c>
      <c r="K8244" s="2"/>
      <c r="L8244" s="1"/>
      <c r="M8244" s="1"/>
      <c r="N8244" s="1"/>
      <c r="O8244" s="1"/>
      <c r="P8244" s="1"/>
      <c r="Q8244" s="1" t="s">
        <v>41735</v>
      </c>
      <c r="R8244" s="1"/>
      <c r="S8244" s="1"/>
      <c r="T8244" s="1"/>
      <c r="U8244" s="1"/>
      <c r="V8244" s="1"/>
      <c r="W8244" s="1"/>
      <c r="X8244" s="1"/>
      <c r="Y8244" s="1"/>
      <c r="Z8244" s="1"/>
      <c r="AA8244" s="1"/>
      <c r="AB8244" s="1"/>
      <c r="AC8244" s="1"/>
      <c r="AD8244" s="1"/>
      <c r="AE8244" s="1"/>
      <c r="AF8244" s="1"/>
    </row>
    <row r="8245">
      <c r="A8245" s="1" t="s">
        <v>41736</v>
      </c>
      <c r="B8245" s="5"/>
      <c r="C8245" s="5" t="s">
        <v>463</v>
      </c>
      <c r="D8245" s="2" t="s">
        <v>102</v>
      </c>
      <c r="E8245" s="10"/>
      <c r="F8245" s="11" t="b">
        <v>0</v>
      </c>
      <c r="G8245" s="2" t="s">
        <v>41737</v>
      </c>
      <c r="H8245" s="1"/>
      <c r="I8245" s="1" t="s">
        <v>41738</v>
      </c>
      <c r="J8245" s="2" t="s">
        <v>41739</v>
      </c>
      <c r="K8245" s="2"/>
      <c r="L8245" s="1"/>
      <c r="M8245" s="1"/>
      <c r="N8245" s="1"/>
      <c r="O8245" s="1"/>
      <c r="P8245" s="1"/>
      <c r="Q8245" s="1" t="s">
        <v>41740</v>
      </c>
      <c r="R8245" s="1"/>
      <c r="S8245" s="1"/>
      <c r="T8245" s="2" t="s">
        <v>41741</v>
      </c>
      <c r="U8245" s="1"/>
      <c r="V8245" s="1"/>
      <c r="W8245" s="1"/>
      <c r="X8245" s="1"/>
      <c r="Y8245" s="1"/>
      <c r="Z8245" s="1"/>
      <c r="AA8245" s="1"/>
      <c r="AB8245" s="1"/>
      <c r="AC8245" s="1"/>
      <c r="AD8245" s="1"/>
      <c r="AE8245" s="1"/>
      <c r="AF8245" s="1"/>
    </row>
    <row r="8246">
      <c r="A8246" s="2" t="s">
        <v>41742</v>
      </c>
      <c r="B8246" s="8"/>
      <c r="C8246" s="8" t="s">
        <v>428</v>
      </c>
      <c r="D8246" s="2" t="s">
        <v>102</v>
      </c>
      <c r="E8246" s="9"/>
      <c r="F8246" s="11" t="b">
        <v>0</v>
      </c>
      <c r="G8246" s="2" t="s">
        <v>41743</v>
      </c>
      <c r="H8246" s="1"/>
      <c r="I8246" s="2" t="s">
        <v>41744</v>
      </c>
      <c r="J8246" s="2" t="s">
        <v>41745</v>
      </c>
      <c r="K8246" s="2"/>
      <c r="L8246" s="1"/>
      <c r="M8246" s="1"/>
      <c r="N8246" s="1"/>
      <c r="O8246" s="1"/>
      <c r="P8246" s="2" t="s">
        <v>1097</v>
      </c>
      <c r="Q8246" s="2" t="s">
        <v>41746</v>
      </c>
      <c r="R8246" s="1"/>
      <c r="S8246" s="1"/>
      <c r="T8246" s="2" t="s">
        <v>41747</v>
      </c>
      <c r="U8246" s="1"/>
      <c r="V8246" s="1"/>
      <c r="W8246" s="1"/>
      <c r="X8246" s="1"/>
      <c r="Y8246" s="1"/>
      <c r="Z8246" s="1"/>
      <c r="AA8246" s="1"/>
      <c r="AB8246" s="1"/>
      <c r="AC8246" s="1"/>
      <c r="AD8246" s="1"/>
      <c r="AE8246" s="1"/>
      <c r="AF8246" s="1"/>
    </row>
    <row r="8247">
      <c r="A8247" s="2" t="s">
        <v>41748</v>
      </c>
      <c r="B8247" s="8"/>
      <c r="C8247" s="8" t="s">
        <v>428</v>
      </c>
      <c r="D8247" s="2" t="s">
        <v>464</v>
      </c>
      <c r="E8247" s="7"/>
      <c r="F8247" s="11" t="b">
        <v>0</v>
      </c>
      <c r="G8247" s="2" t="s">
        <v>41749</v>
      </c>
      <c r="H8247" s="1"/>
      <c r="I8247" s="2" t="s">
        <v>41750</v>
      </c>
      <c r="J8247" s="2" t="s">
        <v>41751</v>
      </c>
      <c r="K8247" s="1"/>
      <c r="L8247" s="1"/>
      <c r="M8247" s="1"/>
      <c r="N8247" s="1"/>
      <c r="O8247" s="1"/>
      <c r="P8247" s="1"/>
      <c r="Q8247" s="2" t="s">
        <v>41752</v>
      </c>
      <c r="R8247" s="1"/>
      <c r="S8247" s="1"/>
      <c r="T8247" s="1"/>
      <c r="U8247" s="1"/>
      <c r="V8247" s="1"/>
      <c r="W8247" s="1"/>
      <c r="X8247" s="1"/>
      <c r="Y8247" s="1"/>
      <c r="Z8247" s="1"/>
      <c r="AA8247" s="1"/>
      <c r="AB8247" s="1"/>
      <c r="AC8247" s="1"/>
      <c r="AD8247" s="1"/>
      <c r="AE8247" s="1"/>
      <c r="AF8247" s="1"/>
    </row>
    <row r="8248">
      <c r="A8248" s="2" t="s">
        <v>41753</v>
      </c>
      <c r="B8248" s="8"/>
      <c r="C8248" s="8" t="s">
        <v>474</v>
      </c>
      <c r="D8248" s="2" t="s">
        <v>475</v>
      </c>
      <c r="E8248" s="6"/>
      <c r="F8248" s="11" t="b">
        <v>0</v>
      </c>
      <c r="G8248" s="2" t="s">
        <v>41754</v>
      </c>
      <c r="H8248" s="1"/>
      <c r="I8248" s="2" t="s">
        <v>41755</v>
      </c>
      <c r="J8248" s="2" t="s">
        <v>41756</v>
      </c>
      <c r="K8248" s="1"/>
      <c r="L8248" s="1"/>
      <c r="M8248" s="1"/>
      <c r="N8248" s="1"/>
      <c r="O8248" s="1"/>
      <c r="P8248" s="2" t="s">
        <v>477</v>
      </c>
      <c r="Q8248" s="2" t="s">
        <v>41757</v>
      </c>
      <c r="R8248" s="1"/>
      <c r="S8248" s="1"/>
      <c r="T8248" s="2" t="s">
        <v>41758</v>
      </c>
      <c r="U8248" s="1"/>
      <c r="V8248" s="1"/>
      <c r="W8248" s="1"/>
      <c r="X8248" s="1"/>
      <c r="Y8248" s="1"/>
      <c r="Z8248" s="1"/>
      <c r="AA8248" s="1"/>
      <c r="AB8248" s="1"/>
      <c r="AC8248" s="1"/>
      <c r="AD8248" s="1"/>
      <c r="AE8248" s="1"/>
      <c r="AF8248" s="1"/>
    </row>
    <row r="8249">
      <c r="A8249" s="1" t="s">
        <v>41759</v>
      </c>
      <c r="B8249" s="5"/>
      <c r="C8249" s="5" t="s">
        <v>428</v>
      </c>
      <c r="D8249" s="2" t="s">
        <v>464</v>
      </c>
      <c r="E8249" s="10"/>
      <c r="F8249" s="4" t="b">
        <v>1</v>
      </c>
      <c r="G8249" s="2" t="s">
        <v>41760</v>
      </c>
      <c r="H8249" s="1"/>
      <c r="I8249" s="1" t="s">
        <v>41761</v>
      </c>
      <c r="J8249" s="1" t="s">
        <v>41762</v>
      </c>
      <c r="K8249" s="1"/>
      <c r="L8249" s="1"/>
      <c r="M8249" s="1"/>
      <c r="N8249" s="1"/>
      <c r="O8249" s="1"/>
      <c r="P8249" s="1"/>
      <c r="Q8249" s="1" t="s">
        <v>41763</v>
      </c>
      <c r="R8249" s="1"/>
      <c r="S8249" s="1"/>
      <c r="T8249" s="2" t="s">
        <v>41764</v>
      </c>
      <c r="U8249" s="1"/>
      <c r="V8249" s="1"/>
      <c r="W8249" s="1"/>
      <c r="X8249" s="1"/>
      <c r="Y8249" s="1"/>
      <c r="Z8249" s="1"/>
      <c r="AA8249" s="1"/>
      <c r="AB8249" s="1"/>
      <c r="AC8249" s="1"/>
      <c r="AD8249" s="1"/>
      <c r="AE8249" s="1"/>
      <c r="AF8249" s="1"/>
    </row>
    <row r="8250">
      <c r="A8250" s="1" t="s">
        <v>41765</v>
      </c>
      <c r="B8250" s="8"/>
      <c r="C8250" s="8" t="s">
        <v>474</v>
      </c>
      <c r="D8250" s="2" t="s">
        <v>475</v>
      </c>
      <c r="E8250" s="9"/>
      <c r="F8250" s="4" t="b">
        <v>1</v>
      </c>
      <c r="G8250" s="2" t="s">
        <v>41766</v>
      </c>
      <c r="H8250" s="1"/>
      <c r="I8250" s="1" t="s">
        <v>41767</v>
      </c>
      <c r="J8250" s="1" t="s">
        <v>41766</v>
      </c>
      <c r="K8250" s="1"/>
      <c r="L8250" s="1"/>
      <c r="M8250" s="1"/>
      <c r="N8250" s="1"/>
      <c r="O8250" s="1"/>
      <c r="P8250" s="1" t="s">
        <v>873</v>
      </c>
      <c r="Q8250" s="1" t="s">
        <v>41768</v>
      </c>
      <c r="R8250" s="1"/>
      <c r="S8250" s="1"/>
      <c r="T8250" s="2" t="s">
        <v>41769</v>
      </c>
      <c r="U8250" s="1"/>
      <c r="V8250" s="1"/>
      <c r="W8250" s="1"/>
      <c r="X8250" s="1"/>
      <c r="Y8250" s="1"/>
      <c r="Z8250" s="1"/>
      <c r="AA8250" s="1"/>
      <c r="AB8250" s="1"/>
      <c r="AC8250" s="1"/>
      <c r="AD8250" s="1"/>
      <c r="AE8250" s="1"/>
      <c r="AF8250" s="1"/>
    </row>
    <row r="8251">
      <c r="A8251" s="1" t="s">
        <v>41770</v>
      </c>
      <c r="B8251" s="5"/>
      <c r="C8251" s="5" t="s">
        <v>463</v>
      </c>
      <c r="D8251" s="1" t="s">
        <v>523</v>
      </c>
      <c r="E8251" s="7"/>
      <c r="F8251" s="11" t="b">
        <v>0</v>
      </c>
      <c r="G8251" s="2" t="s">
        <v>41771</v>
      </c>
      <c r="H8251" s="1"/>
      <c r="I8251" s="1" t="s">
        <v>41772</v>
      </c>
      <c r="J8251" s="2" t="s">
        <v>41773</v>
      </c>
      <c r="K8251" s="2"/>
      <c r="L8251" s="1"/>
      <c r="M8251" s="1"/>
      <c r="N8251" s="1"/>
      <c r="O8251" s="1"/>
      <c r="P8251" s="1"/>
      <c r="Q8251" s="1" t="s">
        <v>41774</v>
      </c>
      <c r="R8251" s="1"/>
      <c r="S8251" s="1"/>
      <c r="T8251" s="2" t="s">
        <v>41775</v>
      </c>
      <c r="U8251" s="1"/>
      <c r="V8251" s="1"/>
      <c r="W8251" s="1"/>
      <c r="X8251" s="1"/>
      <c r="Y8251" s="1"/>
      <c r="Z8251" s="1"/>
      <c r="AA8251" s="1"/>
      <c r="AB8251" s="1"/>
      <c r="AC8251" s="1"/>
      <c r="AD8251" s="1"/>
      <c r="AE8251" s="1"/>
      <c r="AF8251" s="1"/>
    </row>
    <row r="8252">
      <c r="A8252" s="1" t="s">
        <v>41776</v>
      </c>
      <c r="B8252" s="5"/>
      <c r="C8252" s="5" t="s">
        <v>463</v>
      </c>
      <c r="D8252" s="2" t="s">
        <v>102</v>
      </c>
      <c r="E8252" s="9"/>
      <c r="F8252" s="11" t="b">
        <v>0</v>
      </c>
      <c r="G8252" s="2" t="s">
        <v>41771</v>
      </c>
      <c r="H8252" s="1"/>
      <c r="I8252" s="1" t="s">
        <v>41773</v>
      </c>
      <c r="J8252" s="2" t="s">
        <v>41777</v>
      </c>
      <c r="K8252" s="2"/>
      <c r="L8252" s="1"/>
      <c r="M8252" s="1"/>
      <c r="N8252" s="1"/>
      <c r="O8252" s="1"/>
      <c r="P8252" s="1"/>
      <c r="Q8252" s="1" t="s">
        <v>41778</v>
      </c>
      <c r="R8252" s="1"/>
      <c r="S8252" s="1"/>
      <c r="T8252" s="1"/>
      <c r="U8252" s="1"/>
      <c r="V8252" s="1"/>
      <c r="W8252" s="1"/>
      <c r="X8252" s="1"/>
      <c r="Y8252" s="1"/>
      <c r="Z8252" s="1"/>
      <c r="AA8252" s="1"/>
      <c r="AB8252" s="1"/>
      <c r="AC8252" s="1"/>
      <c r="AD8252" s="1"/>
      <c r="AE8252" s="1"/>
      <c r="AF8252" s="1"/>
    </row>
    <row r="8253">
      <c r="A8253" s="1" t="s">
        <v>41779</v>
      </c>
      <c r="B8253" s="5"/>
      <c r="C8253" s="5" t="s">
        <v>428</v>
      </c>
      <c r="D8253" s="2" t="s">
        <v>102</v>
      </c>
      <c r="E8253" s="10"/>
      <c r="F8253" s="4" t="b">
        <v>1</v>
      </c>
      <c r="G8253" s="2" t="s">
        <v>41780</v>
      </c>
      <c r="H8253" s="1"/>
      <c r="I8253" s="1" t="s">
        <v>41781</v>
      </c>
      <c r="J8253" s="2" t="s">
        <v>41782</v>
      </c>
      <c r="K8253" s="2"/>
      <c r="L8253" s="1"/>
      <c r="M8253" s="1"/>
      <c r="N8253" s="1"/>
      <c r="O8253" s="1"/>
      <c r="P8253" s="1"/>
      <c r="Q8253" s="2" t="s">
        <v>41783</v>
      </c>
      <c r="R8253" s="1"/>
      <c r="S8253" s="1"/>
      <c r="T8253" s="2" t="s">
        <v>41784</v>
      </c>
      <c r="U8253" s="1"/>
      <c r="V8253" s="1"/>
      <c r="W8253" s="1"/>
      <c r="X8253" s="1"/>
      <c r="Y8253" s="1"/>
      <c r="Z8253" s="1"/>
      <c r="AA8253" s="1"/>
      <c r="AB8253" s="1"/>
      <c r="AC8253" s="1"/>
      <c r="AD8253" s="1"/>
      <c r="AE8253" s="1"/>
      <c r="AF8253" s="1"/>
    </row>
    <row r="8254">
      <c r="A8254" s="2" t="s">
        <v>41785</v>
      </c>
      <c r="B8254" s="8"/>
      <c r="C8254" s="8" t="s">
        <v>428</v>
      </c>
      <c r="D8254" s="2" t="s">
        <v>523</v>
      </c>
      <c r="E8254" s="9"/>
      <c r="F8254" s="4" t="b">
        <v>1</v>
      </c>
      <c r="G8254" s="2" t="s">
        <v>41786</v>
      </c>
      <c r="H8254" s="1"/>
      <c r="I8254" s="2" t="s">
        <v>41787</v>
      </c>
      <c r="J8254" s="2" t="s">
        <v>41788</v>
      </c>
      <c r="K8254" s="2"/>
      <c r="L8254" s="1"/>
      <c r="M8254" s="1"/>
      <c r="N8254" s="1"/>
      <c r="O8254" s="1"/>
      <c r="P8254" s="1"/>
      <c r="Q8254" s="2" t="s">
        <v>41789</v>
      </c>
      <c r="R8254" s="1"/>
      <c r="S8254" s="1"/>
      <c r="T8254" s="1"/>
      <c r="U8254" s="1"/>
      <c r="V8254" s="1"/>
      <c r="W8254" s="1"/>
      <c r="X8254" s="1"/>
      <c r="Y8254" s="1"/>
      <c r="Z8254" s="1"/>
      <c r="AA8254" s="1"/>
      <c r="AB8254" s="1"/>
      <c r="AC8254" s="1"/>
      <c r="AD8254" s="1"/>
      <c r="AE8254" s="1"/>
      <c r="AF8254" s="1"/>
    </row>
    <row r="8255">
      <c r="A8255" s="1" t="s">
        <v>41790</v>
      </c>
      <c r="B8255" s="5"/>
      <c r="C8255" s="5" t="s">
        <v>428</v>
      </c>
      <c r="D8255" s="2" t="s">
        <v>102</v>
      </c>
      <c r="E8255" s="10"/>
      <c r="F8255" s="4" t="b">
        <v>1</v>
      </c>
      <c r="G8255" s="2" t="s">
        <v>41791</v>
      </c>
      <c r="H8255" s="1"/>
      <c r="I8255" s="1" t="s">
        <v>41792</v>
      </c>
      <c r="J8255" s="1" t="s">
        <v>41793</v>
      </c>
      <c r="K8255" s="1"/>
      <c r="L8255" s="1"/>
      <c r="M8255" s="1"/>
      <c r="N8255" s="1"/>
      <c r="O8255" s="1"/>
      <c r="P8255" s="2" t="s">
        <v>3287</v>
      </c>
      <c r="Q8255" s="2" t="s">
        <v>41794</v>
      </c>
      <c r="R8255" s="1"/>
      <c r="S8255" s="1"/>
      <c r="T8255" s="1"/>
      <c r="U8255" s="1"/>
      <c r="V8255" s="1"/>
      <c r="W8255" s="1"/>
      <c r="X8255" s="1"/>
      <c r="Y8255" s="1"/>
      <c r="Z8255" s="1"/>
      <c r="AA8255" s="1"/>
      <c r="AB8255" s="1"/>
      <c r="AC8255" s="1"/>
      <c r="AD8255" s="1"/>
      <c r="AE8255" s="1"/>
      <c r="AF8255" s="1"/>
    </row>
    <row r="8256">
      <c r="A8256" s="1" t="s">
        <v>41795</v>
      </c>
      <c r="B8256" s="5"/>
      <c r="C8256" s="5" t="s">
        <v>428</v>
      </c>
      <c r="D8256" s="2" t="s">
        <v>102</v>
      </c>
      <c r="E8256" s="9"/>
      <c r="F8256" s="4" t="b">
        <v>1</v>
      </c>
      <c r="G8256" s="2" t="s">
        <v>41796</v>
      </c>
      <c r="H8256" s="1"/>
      <c r="I8256" s="1" t="s">
        <v>41797</v>
      </c>
      <c r="J8256" s="2" t="s">
        <v>41798</v>
      </c>
      <c r="K8256" s="2"/>
      <c r="L8256" s="1"/>
      <c r="M8256" s="1"/>
      <c r="N8256" s="1"/>
      <c r="O8256" s="1"/>
      <c r="P8256" s="2" t="s">
        <v>1097</v>
      </c>
      <c r="Q8256" s="2" t="s">
        <v>41799</v>
      </c>
      <c r="R8256" s="1"/>
      <c r="S8256" s="1"/>
      <c r="T8256" s="2" t="s">
        <v>41800</v>
      </c>
      <c r="U8256" s="1"/>
      <c r="V8256" s="1"/>
      <c r="W8256" s="1"/>
      <c r="X8256" s="1"/>
      <c r="Y8256" s="1"/>
      <c r="Z8256" s="1"/>
      <c r="AA8256" s="1"/>
      <c r="AB8256" s="1"/>
      <c r="AC8256" s="1"/>
      <c r="AD8256" s="1"/>
      <c r="AE8256" s="1"/>
      <c r="AF8256" s="1"/>
    </row>
    <row r="8257">
      <c r="A8257" s="1" t="s">
        <v>41801</v>
      </c>
      <c r="B8257" s="5"/>
      <c r="C8257" s="5" t="s">
        <v>428</v>
      </c>
      <c r="D8257" s="2" t="s">
        <v>464</v>
      </c>
      <c r="E8257" s="10"/>
      <c r="F8257" s="4" t="b">
        <v>1</v>
      </c>
      <c r="G8257" s="2" t="s">
        <v>41802</v>
      </c>
      <c r="H8257" s="1"/>
      <c r="I8257" s="1" t="s">
        <v>41803</v>
      </c>
      <c r="J8257" s="1" t="s">
        <v>41804</v>
      </c>
      <c r="K8257" s="1"/>
      <c r="L8257" s="1"/>
      <c r="M8257" s="1"/>
      <c r="N8257" s="1"/>
      <c r="O8257" s="1"/>
      <c r="P8257" s="1"/>
      <c r="Q8257" s="40" t="s">
        <v>41805</v>
      </c>
      <c r="R8257" s="1"/>
      <c r="S8257" s="1"/>
      <c r="T8257" s="1"/>
      <c r="U8257" s="1"/>
      <c r="V8257" s="1"/>
      <c r="W8257" s="1"/>
      <c r="X8257" s="1"/>
      <c r="Y8257" s="1"/>
      <c r="Z8257" s="1"/>
      <c r="AA8257" s="1"/>
      <c r="AB8257" s="1"/>
      <c r="AC8257" s="1"/>
      <c r="AD8257" s="1"/>
      <c r="AE8257" s="1"/>
      <c r="AF8257" s="1"/>
    </row>
    <row r="8258">
      <c r="A8258" s="1" t="s">
        <v>41806</v>
      </c>
      <c r="B8258" s="5"/>
      <c r="C8258" s="5" t="s">
        <v>428</v>
      </c>
      <c r="D8258" s="2" t="s">
        <v>102</v>
      </c>
      <c r="E8258" s="9"/>
      <c r="F8258" s="4" t="b">
        <v>1</v>
      </c>
      <c r="G8258" s="2" t="s">
        <v>41807</v>
      </c>
      <c r="H8258" s="1"/>
      <c r="I8258" s="1" t="s">
        <v>41808</v>
      </c>
      <c r="J8258" s="1" t="s">
        <v>41809</v>
      </c>
      <c r="K8258" s="1"/>
      <c r="L8258" s="1"/>
      <c r="M8258" s="1"/>
      <c r="N8258" s="1"/>
      <c r="O8258" s="1"/>
      <c r="P8258" s="2" t="s">
        <v>2233</v>
      </c>
      <c r="Q8258" s="1" t="s">
        <v>41810</v>
      </c>
      <c r="R8258" s="1"/>
      <c r="S8258" s="1"/>
      <c r="T8258" s="1"/>
      <c r="U8258" s="1"/>
      <c r="V8258" s="1"/>
      <c r="W8258" s="1"/>
      <c r="X8258" s="1"/>
      <c r="Y8258" s="1"/>
      <c r="Z8258" s="1"/>
      <c r="AA8258" s="1"/>
      <c r="AB8258" s="1"/>
      <c r="AC8258" s="1"/>
      <c r="AD8258" s="1"/>
      <c r="AE8258" s="1"/>
      <c r="AF8258" s="1"/>
    </row>
    <row r="8259">
      <c r="A8259" s="1" t="s">
        <v>41811</v>
      </c>
      <c r="B8259" s="5"/>
      <c r="C8259" s="5" t="s">
        <v>428</v>
      </c>
      <c r="D8259" s="2" t="s">
        <v>102</v>
      </c>
      <c r="E8259" s="10"/>
      <c r="F8259" s="4" t="b">
        <v>1</v>
      </c>
      <c r="G8259" s="2" t="s">
        <v>41812</v>
      </c>
      <c r="H8259" s="1"/>
      <c r="I8259" s="1" t="s">
        <v>41813</v>
      </c>
      <c r="J8259" s="2" t="s">
        <v>41814</v>
      </c>
      <c r="K8259" s="2"/>
      <c r="L8259" s="1"/>
      <c r="M8259" s="1"/>
      <c r="N8259" s="1"/>
      <c r="O8259" s="1"/>
      <c r="P8259" s="2" t="s">
        <v>7812</v>
      </c>
      <c r="Q8259" s="2" t="s">
        <v>41815</v>
      </c>
      <c r="R8259" s="1"/>
      <c r="S8259" s="1"/>
      <c r="T8259" s="2" t="s">
        <v>41816</v>
      </c>
      <c r="U8259" s="1"/>
      <c r="V8259" s="1"/>
      <c r="W8259" s="1"/>
      <c r="X8259" s="1"/>
      <c r="Y8259" s="1"/>
      <c r="Z8259" s="1"/>
      <c r="AA8259" s="1"/>
      <c r="AB8259" s="1"/>
      <c r="AC8259" s="1"/>
      <c r="AD8259" s="1"/>
      <c r="AE8259" s="1"/>
      <c r="AF8259" s="1"/>
    </row>
    <row r="8260">
      <c r="A8260" s="1" t="s">
        <v>41817</v>
      </c>
      <c r="B8260" s="5"/>
      <c r="C8260" s="5" t="s">
        <v>428</v>
      </c>
      <c r="D8260" s="2" t="s">
        <v>102</v>
      </c>
      <c r="E8260" s="9"/>
      <c r="F8260" s="4" t="b">
        <v>1</v>
      </c>
      <c r="G8260" s="2" t="s">
        <v>41818</v>
      </c>
      <c r="H8260" s="1"/>
      <c r="I8260" s="1" t="s">
        <v>41819</v>
      </c>
      <c r="J8260" s="2" t="s">
        <v>41820</v>
      </c>
      <c r="K8260" s="2"/>
      <c r="L8260" s="1"/>
      <c r="M8260" s="1"/>
      <c r="N8260" s="1"/>
      <c r="O8260" s="1"/>
      <c r="P8260" s="2" t="s">
        <v>15801</v>
      </c>
      <c r="Q8260" s="2" t="s">
        <v>41821</v>
      </c>
      <c r="R8260" s="1"/>
      <c r="S8260" s="1"/>
      <c r="T8260" s="2" t="s">
        <v>41822</v>
      </c>
      <c r="U8260" s="1"/>
      <c r="V8260" s="1"/>
      <c r="W8260" s="1"/>
      <c r="X8260" s="1"/>
      <c r="Y8260" s="1"/>
      <c r="Z8260" s="1"/>
      <c r="AA8260" s="1"/>
      <c r="AB8260" s="1"/>
      <c r="AC8260" s="1"/>
      <c r="AD8260" s="1"/>
      <c r="AE8260" s="1"/>
      <c r="AF8260" s="1"/>
    </row>
    <row r="8261">
      <c r="A8261" s="1" t="s">
        <v>41823</v>
      </c>
      <c r="B8261" s="5"/>
      <c r="C8261" s="5" t="s">
        <v>463</v>
      </c>
      <c r="D8261" s="2" t="s">
        <v>102</v>
      </c>
      <c r="E8261" s="10"/>
      <c r="F8261" s="11" t="b">
        <v>0</v>
      </c>
      <c r="G8261" s="2" t="s">
        <v>41824</v>
      </c>
      <c r="H8261" s="1"/>
      <c r="I8261" s="1" t="s">
        <v>41825</v>
      </c>
      <c r="J8261" s="2" t="s">
        <v>41826</v>
      </c>
      <c r="K8261" s="2"/>
      <c r="L8261" s="1"/>
      <c r="M8261" s="1"/>
      <c r="N8261" s="1"/>
      <c r="O8261" s="1"/>
      <c r="P8261" s="1"/>
      <c r="Q8261" s="1" t="s">
        <v>41827</v>
      </c>
      <c r="R8261" s="1"/>
      <c r="S8261" s="1"/>
      <c r="T8261" s="2" t="s">
        <v>41828</v>
      </c>
      <c r="U8261" s="1"/>
      <c r="V8261" s="1"/>
      <c r="W8261" s="1"/>
      <c r="X8261" s="1"/>
      <c r="Y8261" s="1"/>
      <c r="Z8261" s="1"/>
      <c r="AA8261" s="1"/>
      <c r="AB8261" s="1"/>
      <c r="AC8261" s="1"/>
      <c r="AD8261" s="1"/>
      <c r="AE8261" s="1"/>
      <c r="AF8261" s="1"/>
    </row>
    <row r="8262">
      <c r="A8262" s="2" t="s">
        <v>41829</v>
      </c>
      <c r="B8262" s="8"/>
      <c r="C8262" s="8" t="s">
        <v>428</v>
      </c>
      <c r="D8262" s="2" t="s">
        <v>539</v>
      </c>
      <c r="E8262" s="6"/>
      <c r="F8262" s="11" t="b">
        <v>0</v>
      </c>
      <c r="G8262" s="2" t="s">
        <v>41830</v>
      </c>
      <c r="H8262" s="1"/>
      <c r="I8262" s="2" t="s">
        <v>41831</v>
      </c>
      <c r="J8262" s="2" t="s">
        <v>41832</v>
      </c>
      <c r="K8262" s="1"/>
      <c r="L8262" s="1"/>
      <c r="M8262" s="1"/>
      <c r="N8262" s="1"/>
      <c r="O8262" s="1"/>
      <c r="P8262" s="2" t="s">
        <v>2385</v>
      </c>
      <c r="Q8262" s="2" t="s">
        <v>41833</v>
      </c>
      <c r="R8262" s="1"/>
      <c r="S8262" s="1"/>
      <c r="T8262" s="2" t="s">
        <v>41834</v>
      </c>
      <c r="U8262" s="1"/>
      <c r="V8262" s="1"/>
      <c r="W8262" s="1"/>
      <c r="X8262" s="1"/>
      <c r="Y8262" s="1"/>
      <c r="Z8262" s="1"/>
      <c r="AA8262" s="1"/>
      <c r="AB8262" s="1"/>
      <c r="AC8262" s="1"/>
      <c r="AD8262" s="1"/>
      <c r="AE8262" s="1"/>
      <c r="AF8262" s="1"/>
    </row>
    <row r="8263">
      <c r="A8263" s="2" t="s">
        <v>41835</v>
      </c>
      <c r="B8263" s="8"/>
      <c r="C8263" s="8" t="s">
        <v>463</v>
      </c>
      <c r="D8263" s="2" t="s">
        <v>523</v>
      </c>
      <c r="E8263" s="7"/>
      <c r="F8263" s="11" t="b">
        <v>0</v>
      </c>
      <c r="G8263" s="2" t="s">
        <v>41836</v>
      </c>
      <c r="H8263" s="1"/>
      <c r="I8263" s="2" t="s">
        <v>41837</v>
      </c>
      <c r="J8263" s="2" t="s">
        <v>41838</v>
      </c>
      <c r="K8263" s="1"/>
      <c r="L8263" s="1"/>
      <c r="M8263" s="1"/>
      <c r="N8263" s="1"/>
      <c r="O8263" s="1"/>
      <c r="P8263" s="1"/>
      <c r="Q8263" s="2" t="s">
        <v>41839</v>
      </c>
      <c r="R8263" s="1"/>
      <c r="S8263" s="1"/>
      <c r="T8263" s="1"/>
      <c r="U8263" s="1"/>
      <c r="V8263" s="1"/>
      <c r="W8263" s="1"/>
      <c r="X8263" s="1"/>
      <c r="Y8263" s="1"/>
      <c r="Z8263" s="1"/>
      <c r="AA8263" s="1"/>
      <c r="AB8263" s="1"/>
      <c r="AC8263" s="1"/>
      <c r="AD8263" s="1"/>
      <c r="AE8263" s="1"/>
      <c r="AF8263" s="1"/>
    </row>
    <row r="8264">
      <c r="A8264" s="1" t="s">
        <v>41840</v>
      </c>
      <c r="B8264" s="8"/>
      <c r="C8264" s="8" t="s">
        <v>474</v>
      </c>
      <c r="D8264" s="2" t="s">
        <v>475</v>
      </c>
      <c r="E8264" s="9"/>
      <c r="F8264" s="4" t="b">
        <v>1</v>
      </c>
      <c r="G8264" s="2" t="s">
        <v>41840</v>
      </c>
      <c r="H8264" s="1"/>
      <c r="I8264" s="1" t="s">
        <v>41841</v>
      </c>
      <c r="J8264" s="1" t="s">
        <v>41842</v>
      </c>
      <c r="K8264" s="1"/>
      <c r="L8264" s="1"/>
      <c r="M8264" s="1"/>
      <c r="N8264" s="1"/>
      <c r="O8264" s="1"/>
      <c r="P8264" s="1" t="s">
        <v>873</v>
      </c>
      <c r="Q8264" s="2" t="s">
        <v>41843</v>
      </c>
      <c r="R8264" s="1"/>
      <c r="S8264" s="1"/>
      <c r="T8264" s="2" t="s">
        <v>41844</v>
      </c>
      <c r="U8264" s="1"/>
      <c r="V8264" s="1"/>
      <c r="W8264" s="1"/>
      <c r="X8264" s="1"/>
      <c r="Y8264" s="1"/>
      <c r="Z8264" s="1"/>
      <c r="AA8264" s="1"/>
      <c r="AB8264" s="1"/>
      <c r="AC8264" s="1"/>
      <c r="AD8264" s="1"/>
      <c r="AE8264" s="1"/>
      <c r="AF8264" s="1"/>
    </row>
    <row r="8265">
      <c r="A8265" s="1" t="s">
        <v>41845</v>
      </c>
      <c r="B8265" s="5"/>
      <c r="C8265" s="5" t="s">
        <v>463</v>
      </c>
      <c r="D8265" s="1" t="s">
        <v>523</v>
      </c>
      <c r="E8265" s="7"/>
      <c r="F8265" s="11" t="b">
        <v>0</v>
      </c>
      <c r="G8265" s="2" t="s">
        <v>41846</v>
      </c>
      <c r="H8265" s="1"/>
      <c r="I8265" s="1" t="s">
        <v>41847</v>
      </c>
      <c r="J8265" s="1" t="s">
        <v>41848</v>
      </c>
      <c r="K8265" s="1"/>
      <c r="L8265" s="1"/>
      <c r="M8265" s="1"/>
      <c r="N8265" s="1"/>
      <c r="O8265" s="1"/>
      <c r="P8265" s="1"/>
      <c r="Q8265" s="1" t="s">
        <v>41849</v>
      </c>
      <c r="R8265" s="1"/>
      <c r="S8265" s="1"/>
      <c r="T8265" s="1"/>
      <c r="U8265" s="1"/>
      <c r="V8265" s="1"/>
      <c r="W8265" s="1"/>
      <c r="X8265" s="1"/>
      <c r="Y8265" s="1"/>
      <c r="Z8265" s="1"/>
      <c r="AA8265" s="1"/>
      <c r="AB8265" s="1"/>
      <c r="AC8265" s="1"/>
      <c r="AD8265" s="1"/>
      <c r="AE8265" s="1"/>
      <c r="AF8265" s="1"/>
    </row>
    <row r="8266">
      <c r="A8266" s="1" t="s">
        <v>41850</v>
      </c>
      <c r="B8266" s="5"/>
      <c r="C8266" s="5" t="s">
        <v>463</v>
      </c>
      <c r="D8266" s="2" t="s">
        <v>102</v>
      </c>
      <c r="E8266" s="9"/>
      <c r="F8266" s="11" t="b">
        <v>0</v>
      </c>
      <c r="G8266" s="2" t="s">
        <v>41846</v>
      </c>
      <c r="H8266" s="1"/>
      <c r="I8266" s="1" t="s">
        <v>41851</v>
      </c>
      <c r="J8266" s="2" t="s">
        <v>41852</v>
      </c>
      <c r="K8266" s="2"/>
      <c r="L8266" s="1"/>
      <c r="M8266" s="1"/>
      <c r="N8266" s="1"/>
      <c r="O8266" s="1"/>
      <c r="P8266" s="1"/>
      <c r="Q8266" s="1" t="s">
        <v>41853</v>
      </c>
      <c r="R8266" s="1"/>
      <c r="S8266" s="1"/>
      <c r="T8266" s="1"/>
      <c r="U8266" s="1"/>
      <c r="V8266" s="1"/>
      <c r="W8266" s="1"/>
      <c r="X8266" s="1"/>
      <c r="Y8266" s="1"/>
      <c r="Z8266" s="1"/>
      <c r="AA8266" s="1"/>
      <c r="AB8266" s="1"/>
      <c r="AC8266" s="1"/>
      <c r="AD8266" s="1"/>
      <c r="AE8266" s="1"/>
      <c r="AF8266" s="1"/>
    </row>
    <row r="8267">
      <c r="A8267" s="1" t="s">
        <v>41854</v>
      </c>
      <c r="B8267" s="5"/>
      <c r="C8267" s="5" t="s">
        <v>428</v>
      </c>
      <c r="D8267" s="2" t="s">
        <v>102</v>
      </c>
      <c r="E8267" s="10"/>
      <c r="F8267" s="4" t="b">
        <v>1</v>
      </c>
      <c r="G8267" s="2" t="s">
        <v>41855</v>
      </c>
      <c r="H8267" s="1"/>
      <c r="I8267" s="1" t="s">
        <v>41854</v>
      </c>
      <c r="J8267" s="2" t="s">
        <v>41856</v>
      </c>
      <c r="K8267" s="2"/>
      <c r="L8267" s="1"/>
      <c r="M8267" s="1"/>
      <c r="N8267" s="1"/>
      <c r="O8267" s="1"/>
      <c r="P8267" s="1" t="s">
        <v>1594</v>
      </c>
      <c r="Q8267" s="2" t="s">
        <v>41857</v>
      </c>
      <c r="R8267" s="1"/>
      <c r="S8267" s="1"/>
      <c r="T8267" s="2" t="s">
        <v>41858</v>
      </c>
      <c r="U8267" s="1"/>
      <c r="V8267" s="1"/>
      <c r="W8267" s="1"/>
      <c r="X8267" s="1"/>
      <c r="Y8267" s="1"/>
      <c r="Z8267" s="1"/>
      <c r="AA8267" s="1"/>
      <c r="AB8267" s="1"/>
      <c r="AC8267" s="1"/>
      <c r="AD8267" s="1"/>
      <c r="AE8267" s="1"/>
      <c r="AF8267" s="1"/>
    </row>
    <row r="8268">
      <c r="A8268" s="2" t="s">
        <v>41859</v>
      </c>
      <c r="B8268" s="8"/>
      <c r="C8268" s="8" t="s">
        <v>428</v>
      </c>
      <c r="D8268" s="2" t="s">
        <v>464</v>
      </c>
      <c r="E8268" s="6"/>
      <c r="F8268" s="11" t="b">
        <v>0</v>
      </c>
      <c r="G8268" s="2" t="s">
        <v>41860</v>
      </c>
      <c r="H8268" s="1"/>
      <c r="I8268" s="2" t="s">
        <v>41861</v>
      </c>
      <c r="J8268" s="2" t="s">
        <v>41862</v>
      </c>
      <c r="K8268" s="1"/>
      <c r="L8268" s="1"/>
      <c r="M8268" s="1"/>
      <c r="N8268" s="1"/>
      <c r="O8268" s="1"/>
      <c r="P8268" s="2" t="s">
        <v>451</v>
      </c>
      <c r="Q8268" s="2" t="s">
        <v>41863</v>
      </c>
      <c r="R8268" s="1"/>
      <c r="S8268" s="1"/>
      <c r="T8268" s="1"/>
      <c r="U8268" s="1"/>
      <c r="V8268" s="1"/>
      <c r="W8268" s="1"/>
      <c r="X8268" s="1"/>
      <c r="Y8268" s="1"/>
      <c r="Z8268" s="1"/>
      <c r="AA8268" s="1"/>
      <c r="AB8268" s="1"/>
      <c r="AC8268" s="1"/>
      <c r="AD8268" s="1"/>
      <c r="AE8268" s="1"/>
      <c r="AF8268" s="1"/>
    </row>
    <row r="8269">
      <c r="A8269" s="2" t="s">
        <v>41864</v>
      </c>
      <c r="B8269" s="8"/>
      <c r="C8269" s="8" t="s">
        <v>428</v>
      </c>
      <c r="D8269" s="2" t="s">
        <v>102</v>
      </c>
      <c r="E8269" s="10"/>
      <c r="F8269" s="4" t="b">
        <v>1</v>
      </c>
      <c r="G8269" s="2" t="s">
        <v>41865</v>
      </c>
      <c r="H8269" s="1"/>
      <c r="I8269" s="2" t="s">
        <v>41866</v>
      </c>
      <c r="J8269" s="2" t="s">
        <v>41867</v>
      </c>
      <c r="K8269" s="2"/>
      <c r="L8269" s="1"/>
      <c r="M8269" s="1"/>
      <c r="N8269" s="1"/>
      <c r="O8269" s="1"/>
      <c r="P8269" s="2" t="s">
        <v>7812</v>
      </c>
      <c r="Q8269" s="2" t="s">
        <v>41868</v>
      </c>
      <c r="R8269" s="1"/>
      <c r="S8269" s="1"/>
      <c r="T8269" s="2" t="s">
        <v>41869</v>
      </c>
      <c r="U8269" s="1"/>
      <c r="V8269" s="1"/>
      <c r="W8269" s="1"/>
      <c r="X8269" s="1"/>
      <c r="Y8269" s="1"/>
      <c r="Z8269" s="1"/>
      <c r="AA8269" s="1"/>
      <c r="AB8269" s="1"/>
      <c r="AC8269" s="1"/>
      <c r="AD8269" s="1"/>
      <c r="AE8269" s="1"/>
      <c r="AF8269" s="1"/>
    </row>
    <row r="8270">
      <c r="A8270" s="1" t="s">
        <v>41870</v>
      </c>
      <c r="B8270" s="5"/>
      <c r="C8270" s="5" t="s">
        <v>428</v>
      </c>
      <c r="D8270" s="2" t="s">
        <v>102</v>
      </c>
      <c r="E8270" s="9"/>
      <c r="F8270" s="4" t="b">
        <v>1</v>
      </c>
      <c r="G8270" s="2" t="s">
        <v>41871</v>
      </c>
      <c r="H8270" s="1"/>
      <c r="I8270" s="1" t="s">
        <v>41872</v>
      </c>
      <c r="J8270" s="1" t="s">
        <v>41873</v>
      </c>
      <c r="K8270" s="1"/>
      <c r="L8270" s="1"/>
      <c r="M8270" s="1"/>
      <c r="N8270" s="1"/>
      <c r="O8270" s="1"/>
      <c r="P8270" s="2" t="s">
        <v>4831</v>
      </c>
      <c r="Q8270" s="1" t="s">
        <v>41874</v>
      </c>
      <c r="R8270" s="1"/>
      <c r="S8270" s="1"/>
      <c r="T8270" s="1"/>
      <c r="U8270" s="1"/>
      <c r="V8270" s="1"/>
      <c r="W8270" s="1"/>
      <c r="X8270" s="1"/>
      <c r="Y8270" s="1"/>
      <c r="Z8270" s="1"/>
      <c r="AA8270" s="1"/>
      <c r="AB8270" s="1"/>
      <c r="AC8270" s="1"/>
      <c r="AD8270" s="1"/>
      <c r="AE8270" s="1"/>
      <c r="AF8270" s="1"/>
    </row>
    <row r="8271">
      <c r="A8271" s="1" t="s">
        <v>41875</v>
      </c>
      <c r="B8271" s="5"/>
      <c r="C8271" s="5" t="s">
        <v>428</v>
      </c>
      <c r="D8271" s="2" t="s">
        <v>102</v>
      </c>
      <c r="E8271" s="10"/>
      <c r="F8271" s="4" t="b">
        <v>1</v>
      </c>
      <c r="G8271" s="2" t="s">
        <v>41876</v>
      </c>
      <c r="H8271" s="1"/>
      <c r="I8271" s="1" t="s">
        <v>41877</v>
      </c>
      <c r="J8271" s="2" t="s">
        <v>41878</v>
      </c>
      <c r="K8271" s="2"/>
      <c r="L8271" s="1"/>
      <c r="M8271" s="1"/>
      <c r="N8271" s="1"/>
      <c r="O8271" s="1"/>
      <c r="P8271" s="1" t="s">
        <v>1594</v>
      </c>
      <c r="Q8271" s="2" t="s">
        <v>41879</v>
      </c>
      <c r="R8271" s="1"/>
      <c r="S8271" s="1"/>
      <c r="T8271" s="2" t="s">
        <v>41880</v>
      </c>
      <c r="U8271" s="1"/>
      <c r="V8271" s="1"/>
      <c r="W8271" s="1"/>
      <c r="X8271" s="1"/>
      <c r="Y8271" s="1"/>
      <c r="Z8271" s="1"/>
      <c r="AA8271" s="1"/>
      <c r="AB8271" s="1"/>
      <c r="AC8271" s="1"/>
      <c r="AD8271" s="1"/>
      <c r="AE8271" s="1"/>
      <c r="AF8271" s="1"/>
    </row>
    <row r="8272">
      <c r="A8272" s="2" t="s">
        <v>41881</v>
      </c>
      <c r="B8272" s="8"/>
      <c r="C8272" s="8" t="s">
        <v>428</v>
      </c>
      <c r="D8272" s="19" t="s">
        <v>630</v>
      </c>
      <c r="E8272" s="6"/>
      <c r="F8272" s="11" t="b">
        <v>0</v>
      </c>
      <c r="G8272" s="2" t="s">
        <v>41882</v>
      </c>
      <c r="H8272" s="1"/>
      <c r="I8272" s="2" t="s">
        <v>41883</v>
      </c>
      <c r="J8272" s="2" t="s">
        <v>41884</v>
      </c>
      <c r="K8272" s="1"/>
      <c r="L8272" s="1"/>
      <c r="M8272" s="1"/>
      <c r="N8272" s="1"/>
      <c r="O8272" s="1"/>
      <c r="P8272" s="2" t="s">
        <v>3266</v>
      </c>
      <c r="Q8272" s="2" t="s">
        <v>41885</v>
      </c>
      <c r="R8272" s="1"/>
      <c r="S8272" s="1"/>
      <c r="T8272" s="2" t="s">
        <v>41886</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41887</v>
      </c>
      <c r="H8273" s="1"/>
      <c r="I8273" s="2" t="s">
        <v>41888</v>
      </c>
      <c r="J8273" s="4" t="s">
        <v>41889</v>
      </c>
      <c r="K8273" s="1"/>
      <c r="L8273" s="1"/>
      <c r="M8273" s="1"/>
      <c r="N8273" s="1"/>
      <c r="O8273" s="1"/>
      <c r="P8273" s="1"/>
      <c r="Q8273" s="2" t="s">
        <v>41890</v>
      </c>
      <c r="R8273" s="1"/>
      <c r="S8273" s="1"/>
      <c r="T8273" s="2"/>
      <c r="U8273" s="1"/>
      <c r="V8273" s="1"/>
      <c r="W8273" s="1"/>
      <c r="X8273" s="1"/>
      <c r="Y8273" s="1"/>
      <c r="Z8273" s="1"/>
      <c r="AA8273" s="1"/>
      <c r="AB8273" s="1"/>
      <c r="AC8273" s="1"/>
      <c r="AD8273" s="1"/>
      <c r="AE8273" s="1"/>
      <c r="AF8273" s="1"/>
    </row>
    <row r="8274">
      <c r="A8274" s="1" t="s">
        <v>41891</v>
      </c>
      <c r="B8274" s="5"/>
      <c r="C8274" s="5" t="s">
        <v>428</v>
      </c>
      <c r="D8274" s="2" t="s">
        <v>102</v>
      </c>
      <c r="E8274" s="9"/>
      <c r="F8274" s="4" t="b">
        <v>1</v>
      </c>
      <c r="G8274" s="2" t="s">
        <v>41892</v>
      </c>
      <c r="H8274" s="1"/>
      <c r="I8274" s="1" t="s">
        <v>41893</v>
      </c>
      <c r="J8274" s="1" t="s">
        <v>41891</v>
      </c>
      <c r="K8274" s="1"/>
      <c r="L8274" s="1"/>
      <c r="M8274" s="1"/>
      <c r="N8274" s="1"/>
      <c r="O8274" s="1"/>
      <c r="P8274" s="2" t="s">
        <v>10170</v>
      </c>
      <c r="Q8274" s="2" t="s">
        <v>41894</v>
      </c>
      <c r="R8274" s="1"/>
      <c r="S8274" s="1"/>
      <c r="T8274" s="2" t="s">
        <v>41895</v>
      </c>
      <c r="U8274" s="1"/>
      <c r="V8274" s="1"/>
      <c r="W8274" s="1"/>
      <c r="X8274" s="1"/>
      <c r="Y8274" s="1"/>
      <c r="Z8274" s="1"/>
      <c r="AA8274" s="1"/>
      <c r="AB8274" s="1"/>
      <c r="AC8274" s="1"/>
      <c r="AD8274" s="1"/>
      <c r="AE8274" s="1"/>
      <c r="AF8274" s="1"/>
    </row>
    <row r="8275">
      <c r="A8275" s="1" t="s">
        <v>41896</v>
      </c>
      <c r="B8275" s="5"/>
      <c r="C8275" s="5" t="s">
        <v>428</v>
      </c>
      <c r="D8275" s="2" t="s">
        <v>102</v>
      </c>
      <c r="E8275" s="10"/>
      <c r="F8275" s="4" t="b">
        <v>1</v>
      </c>
      <c r="G8275" s="2" t="s">
        <v>41897</v>
      </c>
      <c r="H8275" s="1"/>
      <c r="I8275" s="1" t="s">
        <v>41898</v>
      </c>
      <c r="J8275" s="1" t="s">
        <v>41899</v>
      </c>
      <c r="K8275" s="1"/>
      <c r="L8275" s="1"/>
      <c r="M8275" s="1"/>
      <c r="N8275" s="1"/>
      <c r="O8275" s="1"/>
      <c r="P8275" s="1"/>
      <c r="Q8275" s="2" t="s">
        <v>41900</v>
      </c>
      <c r="R8275" s="1"/>
      <c r="S8275" s="1"/>
      <c r="T8275" s="1"/>
      <c r="U8275" s="1"/>
      <c r="V8275" s="1"/>
      <c r="W8275" s="1"/>
      <c r="X8275" s="1"/>
      <c r="Y8275" s="1"/>
      <c r="Z8275" s="1"/>
      <c r="AA8275" s="1"/>
      <c r="AB8275" s="1"/>
      <c r="AC8275" s="1"/>
      <c r="AD8275" s="1"/>
      <c r="AE8275" s="1"/>
      <c r="AF8275" s="1"/>
    </row>
    <row r="8276">
      <c r="A8276" s="2" t="s">
        <v>41901</v>
      </c>
      <c r="B8276" s="8"/>
      <c r="C8276" s="8" t="s">
        <v>463</v>
      </c>
      <c r="D8276" s="2" t="s">
        <v>523</v>
      </c>
      <c r="E8276" s="9"/>
      <c r="F8276" s="11" t="b">
        <v>0</v>
      </c>
      <c r="G8276" s="2" t="s">
        <v>41902</v>
      </c>
      <c r="H8276" s="1"/>
      <c r="I8276" s="2" t="s">
        <v>41903</v>
      </c>
      <c r="J8276" s="2" t="s">
        <v>41904</v>
      </c>
      <c r="K8276" s="2"/>
      <c r="L8276" s="1"/>
      <c r="M8276" s="1"/>
      <c r="N8276" s="1"/>
      <c r="O8276" s="1"/>
      <c r="P8276" s="1"/>
      <c r="Q8276" s="2" t="s">
        <v>41905</v>
      </c>
      <c r="R8276" s="1"/>
      <c r="S8276" s="1"/>
      <c r="T8276" s="1"/>
      <c r="U8276" s="1"/>
      <c r="V8276" s="1"/>
      <c r="W8276" s="1"/>
      <c r="X8276" s="1"/>
      <c r="Y8276" s="1"/>
      <c r="Z8276" s="1"/>
      <c r="AA8276" s="1"/>
      <c r="AB8276" s="1"/>
      <c r="AC8276" s="1"/>
      <c r="AD8276" s="1"/>
      <c r="AE8276" s="1"/>
      <c r="AF8276" s="1"/>
    </row>
    <row r="8277">
      <c r="A8277" s="1" t="s">
        <v>41906</v>
      </c>
      <c r="B8277" s="5"/>
      <c r="C8277" s="5" t="s">
        <v>428</v>
      </c>
      <c r="D8277" s="2" t="s">
        <v>102</v>
      </c>
      <c r="E8277" s="10"/>
      <c r="F8277" s="4" t="b">
        <v>1</v>
      </c>
      <c r="G8277" s="2" t="s">
        <v>41907</v>
      </c>
      <c r="H8277" s="1"/>
      <c r="I8277" s="1" t="s">
        <v>41908</v>
      </c>
      <c r="J8277" s="2" t="s">
        <v>41909</v>
      </c>
      <c r="K8277" s="2"/>
      <c r="L8277" s="1"/>
      <c r="M8277" s="1"/>
      <c r="N8277" s="1"/>
      <c r="O8277" s="1"/>
      <c r="P8277" s="1"/>
      <c r="Q8277" s="2" t="s">
        <v>41910</v>
      </c>
      <c r="R8277" s="1"/>
      <c r="S8277" s="1"/>
      <c r="T8277" s="1"/>
      <c r="U8277" s="1"/>
      <c r="V8277" s="1"/>
      <c r="W8277" s="1"/>
      <c r="X8277" s="1"/>
      <c r="Y8277" s="1"/>
      <c r="Z8277" s="1"/>
      <c r="AA8277" s="1"/>
      <c r="AB8277" s="1"/>
      <c r="AC8277" s="1"/>
      <c r="AD8277" s="1"/>
      <c r="AE8277" s="1"/>
      <c r="AF8277" s="1"/>
    </row>
    <row r="8278">
      <c r="A8278" s="2" t="s">
        <v>41911</v>
      </c>
      <c r="B8278" s="8"/>
      <c r="C8278" s="8" t="s">
        <v>428</v>
      </c>
      <c r="D8278" s="2" t="s">
        <v>1156</v>
      </c>
      <c r="E8278" s="9"/>
      <c r="F8278" s="11" t="b">
        <v>0</v>
      </c>
      <c r="G8278" s="2" t="s">
        <v>41912</v>
      </c>
      <c r="H8278" s="1"/>
      <c r="I8278" s="2" t="s">
        <v>41913</v>
      </c>
      <c r="J8278" s="2" t="s">
        <v>41914</v>
      </c>
      <c r="K8278" s="1"/>
      <c r="L8278" s="1"/>
      <c r="M8278" s="1"/>
      <c r="N8278" s="1"/>
      <c r="O8278" s="1"/>
      <c r="P8278" s="1"/>
      <c r="Q8278" s="2" t="s">
        <v>41915</v>
      </c>
      <c r="R8278" s="1"/>
      <c r="S8278" s="1"/>
      <c r="T8278" s="1"/>
      <c r="U8278" s="1"/>
      <c r="V8278" s="1"/>
      <c r="W8278" s="1"/>
      <c r="X8278" s="1"/>
      <c r="Y8278" s="1"/>
      <c r="Z8278" s="1"/>
      <c r="AA8278" s="1"/>
      <c r="AB8278" s="1"/>
      <c r="AC8278" s="1"/>
      <c r="AD8278" s="1"/>
      <c r="AE8278" s="1"/>
      <c r="AF8278" s="1"/>
    </row>
    <row r="8279">
      <c r="A8279" s="1" t="s">
        <v>41916</v>
      </c>
      <c r="B8279" s="8"/>
      <c r="C8279" s="8" t="s">
        <v>474</v>
      </c>
      <c r="D8279" s="2" t="s">
        <v>475</v>
      </c>
      <c r="E8279" s="10"/>
      <c r="F8279" s="4" t="b">
        <v>1</v>
      </c>
      <c r="G8279" s="2" t="s">
        <v>41917</v>
      </c>
      <c r="H8279" s="1"/>
      <c r="I8279" s="1" t="s">
        <v>41918</v>
      </c>
      <c r="J8279" s="2" t="s">
        <v>41919</v>
      </c>
      <c r="K8279" s="2"/>
      <c r="L8279" s="1"/>
      <c r="M8279" s="1"/>
      <c r="N8279" s="1"/>
      <c r="O8279" s="1"/>
      <c r="P8279" s="1" t="s">
        <v>5759</v>
      </c>
      <c r="Q8279" s="1" t="s">
        <v>41920</v>
      </c>
      <c r="R8279" s="1"/>
      <c r="S8279" s="1"/>
      <c r="T8279" s="2" t="s">
        <v>41921</v>
      </c>
      <c r="U8279" s="1"/>
      <c r="V8279" s="1"/>
      <c r="W8279" s="1"/>
      <c r="X8279" s="1"/>
      <c r="Y8279" s="1"/>
      <c r="Z8279" s="1"/>
      <c r="AA8279" s="1"/>
      <c r="AB8279" s="1"/>
      <c r="AC8279" s="1"/>
      <c r="AD8279" s="1"/>
      <c r="AE8279" s="1"/>
      <c r="AF8279" s="1"/>
    </row>
    <row r="8280">
      <c r="A8280" s="1" t="s">
        <v>41922</v>
      </c>
      <c r="B8280" s="5"/>
      <c r="C8280" s="5" t="s">
        <v>463</v>
      </c>
      <c r="D8280" s="2" t="s">
        <v>102</v>
      </c>
      <c r="E8280" s="9"/>
      <c r="F8280" s="11" t="b">
        <v>0</v>
      </c>
      <c r="G8280" s="2" t="s">
        <v>41923</v>
      </c>
      <c r="H8280" s="1"/>
      <c r="I8280" s="1" t="s">
        <v>41924</v>
      </c>
      <c r="J8280" s="1" t="s">
        <v>41925</v>
      </c>
      <c r="K8280" s="1"/>
      <c r="L8280" s="1"/>
      <c r="M8280" s="1"/>
      <c r="N8280" s="1"/>
      <c r="O8280" s="1"/>
      <c r="P8280" s="2" t="s">
        <v>3213</v>
      </c>
      <c r="Q8280" s="1" t="s">
        <v>41926</v>
      </c>
      <c r="R8280" s="1"/>
      <c r="S8280" s="1"/>
      <c r="T8280" s="2" t="s">
        <v>41927</v>
      </c>
      <c r="U8280" s="1"/>
      <c r="V8280" s="1"/>
      <c r="W8280" s="1"/>
      <c r="X8280" s="1"/>
      <c r="Y8280" s="1"/>
      <c r="Z8280" s="1"/>
      <c r="AA8280" s="1"/>
      <c r="AB8280" s="1"/>
      <c r="AC8280" s="1"/>
      <c r="AD8280" s="1"/>
      <c r="AE8280" s="1"/>
      <c r="AF8280" s="1"/>
    </row>
    <row r="8281">
      <c r="A8281" s="1" t="s">
        <v>41928</v>
      </c>
      <c r="B8281" s="5"/>
      <c r="C8281" s="5" t="s">
        <v>428</v>
      </c>
      <c r="D8281" s="2" t="s">
        <v>102</v>
      </c>
      <c r="E8281" s="10"/>
      <c r="F8281" s="4" t="b">
        <v>1</v>
      </c>
      <c r="G8281" s="2" t="s">
        <v>41929</v>
      </c>
      <c r="H8281" s="1"/>
      <c r="I8281" s="1" t="s">
        <v>41930</v>
      </c>
      <c r="J8281" s="2" t="s">
        <v>41931</v>
      </c>
      <c r="K8281" s="2"/>
      <c r="L8281" s="1"/>
      <c r="M8281" s="1"/>
      <c r="N8281" s="1"/>
      <c r="O8281" s="1"/>
      <c r="P8281" s="2" t="s">
        <v>458</v>
      </c>
      <c r="Q8281" s="2" t="s">
        <v>41932</v>
      </c>
      <c r="R8281" s="1"/>
      <c r="S8281" s="1"/>
      <c r="T8281" s="2" t="s">
        <v>41933</v>
      </c>
      <c r="U8281" s="1"/>
      <c r="V8281" s="1"/>
      <c r="W8281" s="1"/>
      <c r="X8281" s="1"/>
      <c r="Y8281" s="1"/>
      <c r="Z8281" s="1"/>
      <c r="AA8281" s="1"/>
      <c r="AB8281" s="1"/>
      <c r="AC8281" s="1"/>
      <c r="AD8281" s="1"/>
      <c r="AE8281" s="1"/>
      <c r="AF8281" s="1"/>
    </row>
    <row r="8282">
      <c r="A8282" s="1" t="s">
        <v>41934</v>
      </c>
      <c r="B8282" s="5"/>
      <c r="C8282" s="5" t="s">
        <v>428</v>
      </c>
      <c r="D8282" s="2" t="s">
        <v>102</v>
      </c>
      <c r="E8282" s="9"/>
      <c r="F8282" s="4" t="b">
        <v>1</v>
      </c>
      <c r="G8282" s="2" t="s">
        <v>41935</v>
      </c>
      <c r="H8282" s="1"/>
      <c r="I8282" s="2" t="s">
        <v>41936</v>
      </c>
      <c r="J8282" s="2" t="s">
        <v>41937</v>
      </c>
      <c r="K8282" s="2"/>
      <c r="L8282" s="1"/>
      <c r="M8282" s="1"/>
      <c r="N8282" s="1"/>
      <c r="O8282" s="1"/>
      <c r="P8282" s="2" t="s">
        <v>15801</v>
      </c>
      <c r="Q8282" s="2" t="s">
        <v>41938</v>
      </c>
      <c r="R8282" s="1"/>
      <c r="S8282" s="1"/>
      <c r="T8282" s="2" t="s">
        <v>41939</v>
      </c>
      <c r="U8282" s="1"/>
      <c r="V8282" s="1"/>
      <c r="W8282" s="1"/>
      <c r="X8282" s="1"/>
      <c r="Y8282" s="1"/>
      <c r="Z8282" s="1"/>
      <c r="AA8282" s="1"/>
      <c r="AB8282" s="1"/>
      <c r="AC8282" s="1"/>
      <c r="AD8282" s="1"/>
      <c r="AE8282" s="1"/>
      <c r="AF8282" s="1"/>
    </row>
    <row r="8283">
      <c r="A8283" s="2" t="s">
        <v>41940</v>
      </c>
      <c r="B8283" s="8"/>
      <c r="C8283" s="8" t="s">
        <v>428</v>
      </c>
      <c r="D8283" s="2" t="s">
        <v>102</v>
      </c>
      <c r="E8283" s="10"/>
      <c r="F8283" s="4" t="b">
        <v>1</v>
      </c>
      <c r="G8283" s="2" t="s">
        <v>41941</v>
      </c>
      <c r="H8283" s="1"/>
      <c r="I8283" s="2" t="s">
        <v>41942</v>
      </c>
      <c r="J8283" s="2" t="s">
        <v>41943</v>
      </c>
      <c r="K8283" s="2"/>
      <c r="L8283" s="1"/>
      <c r="M8283" s="1"/>
      <c r="N8283" s="1"/>
      <c r="O8283" s="1"/>
      <c r="P8283" s="2" t="s">
        <v>3591</v>
      </c>
      <c r="Q8283" s="2" t="s">
        <v>41944</v>
      </c>
      <c r="R8283" s="1"/>
      <c r="S8283" s="1"/>
      <c r="T8283" s="2" t="s">
        <v>41945</v>
      </c>
      <c r="U8283" s="1"/>
      <c r="V8283" s="1"/>
      <c r="W8283" s="1"/>
      <c r="X8283" s="1"/>
      <c r="Y8283" s="1"/>
      <c r="Z8283" s="1"/>
      <c r="AA8283" s="1"/>
      <c r="AB8283" s="1"/>
      <c r="AC8283" s="1"/>
      <c r="AD8283" s="1"/>
      <c r="AE8283" s="1"/>
      <c r="AF8283" s="1"/>
    </row>
    <row r="8284">
      <c r="A8284" s="1" t="s">
        <v>41946</v>
      </c>
      <c r="B8284" s="5"/>
      <c r="C8284" s="5" t="s">
        <v>428</v>
      </c>
      <c r="D8284" s="2" t="s">
        <v>102</v>
      </c>
      <c r="E8284" s="9"/>
      <c r="F8284" s="4" t="b">
        <v>1</v>
      </c>
      <c r="G8284" s="2" t="s">
        <v>41947</v>
      </c>
      <c r="H8284" s="1"/>
      <c r="I8284" s="1" t="s">
        <v>41948</v>
      </c>
      <c r="J8284" s="1" t="s">
        <v>41949</v>
      </c>
      <c r="K8284" s="1"/>
      <c r="L8284" s="1"/>
      <c r="M8284" s="1"/>
      <c r="N8284" s="1"/>
      <c r="O8284" s="1"/>
      <c r="P8284" s="2" t="s">
        <v>1057</v>
      </c>
      <c r="Q8284" s="2" t="s">
        <v>41950</v>
      </c>
      <c r="R8284" s="1"/>
      <c r="S8284" s="1"/>
      <c r="T8284" s="2" t="s">
        <v>41951</v>
      </c>
      <c r="U8284" s="1"/>
      <c r="V8284" s="1"/>
      <c r="W8284" s="1"/>
      <c r="X8284" s="1"/>
      <c r="Y8284" s="1"/>
      <c r="Z8284" s="1"/>
      <c r="AA8284" s="1"/>
      <c r="AB8284" s="1"/>
      <c r="AC8284" s="1"/>
      <c r="AD8284" s="1"/>
      <c r="AE8284" s="1"/>
      <c r="AF8284" s="1"/>
    </row>
    <row r="8285">
      <c r="A8285" s="2" t="s">
        <v>41952</v>
      </c>
      <c r="B8285" s="5"/>
      <c r="C8285" s="8" t="s">
        <v>428</v>
      </c>
      <c r="D8285" s="2" t="s">
        <v>102</v>
      </c>
      <c r="E8285" s="7"/>
      <c r="F8285" s="11" t="b">
        <v>0</v>
      </c>
      <c r="G8285" s="2" t="s">
        <v>41953</v>
      </c>
      <c r="H8285" s="1"/>
      <c r="I8285" s="2" t="s">
        <v>41954</v>
      </c>
      <c r="J8285" s="2" t="s">
        <v>41955</v>
      </c>
      <c r="K8285" s="1"/>
      <c r="L8285" s="1"/>
      <c r="M8285" s="1"/>
      <c r="N8285" s="1"/>
      <c r="O8285" s="1"/>
      <c r="P8285" s="1"/>
      <c r="Q8285" s="2" t="s">
        <v>41956</v>
      </c>
      <c r="R8285" s="1"/>
      <c r="S8285" s="1"/>
      <c r="T8285" s="1"/>
      <c r="U8285" s="1"/>
      <c r="V8285" s="1"/>
      <c r="W8285" s="1"/>
      <c r="X8285" s="1"/>
      <c r="Y8285" s="1"/>
      <c r="Z8285" s="1"/>
      <c r="AA8285" s="1"/>
      <c r="AB8285" s="1"/>
      <c r="AC8285" s="1"/>
      <c r="AD8285" s="1"/>
      <c r="AE8285" s="1"/>
      <c r="AF8285" s="1"/>
    </row>
    <row r="8286">
      <c r="A8286" s="2" t="s">
        <v>41957</v>
      </c>
      <c r="B8286" s="5"/>
      <c r="C8286" s="8" t="s">
        <v>463</v>
      </c>
      <c r="D8286" s="2" t="s">
        <v>102</v>
      </c>
      <c r="E8286" s="6"/>
      <c r="F8286" s="11" t="b">
        <v>0</v>
      </c>
      <c r="G8286" s="2" t="s">
        <v>41958</v>
      </c>
      <c r="H8286" s="1"/>
      <c r="I8286" s="2" t="s">
        <v>41959</v>
      </c>
      <c r="J8286" s="2" t="s">
        <v>41960</v>
      </c>
      <c r="K8286" s="1"/>
      <c r="L8286" s="1"/>
      <c r="M8286" s="1"/>
      <c r="N8286" s="1"/>
      <c r="O8286" s="1"/>
      <c r="P8286" s="1"/>
      <c r="Q8286" s="2" t="s">
        <v>41961</v>
      </c>
      <c r="R8286" s="1"/>
      <c r="S8286" s="1"/>
      <c r="T8286" s="1"/>
      <c r="U8286" s="1"/>
      <c r="V8286" s="1"/>
      <c r="W8286" s="1"/>
      <c r="X8286" s="1"/>
      <c r="Y8286" s="1"/>
      <c r="Z8286" s="1"/>
      <c r="AA8286" s="1"/>
      <c r="AB8286" s="1"/>
      <c r="AC8286" s="1"/>
      <c r="AD8286" s="1"/>
      <c r="AE8286" s="1"/>
      <c r="AF8286" s="1"/>
    </row>
    <row r="8287">
      <c r="A8287" s="2" t="s">
        <v>41962</v>
      </c>
      <c r="B8287" s="8"/>
      <c r="C8287" s="8" t="s">
        <v>428</v>
      </c>
      <c r="D8287" s="2" t="s">
        <v>102</v>
      </c>
      <c r="E8287" s="10"/>
      <c r="F8287" s="4" t="b">
        <v>1</v>
      </c>
      <c r="G8287" s="2" t="s">
        <v>41963</v>
      </c>
      <c r="H8287" s="1"/>
      <c r="I8287" s="2" t="s">
        <v>41964</v>
      </c>
      <c r="J8287" s="2" t="s">
        <v>41965</v>
      </c>
      <c r="K8287" s="2"/>
      <c r="L8287" s="1"/>
      <c r="M8287" s="1"/>
      <c r="N8287" s="1"/>
      <c r="O8287" s="1"/>
      <c r="P8287" s="2" t="s">
        <v>443</v>
      </c>
      <c r="Q8287" s="2" t="s">
        <v>41966</v>
      </c>
      <c r="R8287" s="1"/>
      <c r="S8287" s="1"/>
      <c r="T8287" s="2" t="s">
        <v>41967</v>
      </c>
      <c r="U8287" s="1"/>
      <c r="V8287" s="1"/>
      <c r="W8287" s="1"/>
      <c r="X8287" s="1"/>
      <c r="Y8287" s="1"/>
      <c r="Z8287" s="1"/>
      <c r="AA8287" s="1"/>
      <c r="AB8287" s="1"/>
      <c r="AC8287" s="1"/>
      <c r="AD8287" s="1"/>
      <c r="AE8287" s="1"/>
      <c r="AF8287" s="1"/>
    </row>
    <row r="8288">
      <c r="A8288" s="1" t="s">
        <v>41968</v>
      </c>
      <c r="B8288" s="5"/>
      <c r="C8288" s="5" t="s">
        <v>428</v>
      </c>
      <c r="D8288" s="41" t="s">
        <v>102</v>
      </c>
      <c r="E8288" s="9"/>
      <c r="F8288" s="4" t="b">
        <v>1</v>
      </c>
      <c r="G8288" s="2" t="s">
        <v>41969</v>
      </c>
      <c r="H8288" s="1"/>
      <c r="I8288" s="1" t="s">
        <v>41970</v>
      </c>
      <c r="J8288" s="2" t="s">
        <v>41971</v>
      </c>
      <c r="K8288" s="2"/>
      <c r="L8288" s="1"/>
      <c r="M8288" s="1"/>
      <c r="N8288" s="1"/>
      <c r="O8288" s="1"/>
      <c r="P8288" s="2" t="s">
        <v>3591</v>
      </c>
      <c r="Q8288" s="1" t="s">
        <v>41972</v>
      </c>
      <c r="R8288" s="1"/>
      <c r="S8288" s="1"/>
      <c r="T8288" s="2" t="s">
        <v>41973</v>
      </c>
      <c r="U8288" s="1"/>
      <c r="V8288" s="1"/>
      <c r="W8288" s="1"/>
      <c r="X8288" s="1"/>
      <c r="Y8288" s="1"/>
      <c r="Z8288" s="1"/>
      <c r="AA8288" s="1"/>
      <c r="AB8288" s="1"/>
      <c r="AC8288" s="1"/>
      <c r="AD8288" s="1"/>
      <c r="AE8288" s="1"/>
      <c r="AF8288" s="1"/>
    </row>
    <row r="8289">
      <c r="A8289" s="2" t="s">
        <v>41974</v>
      </c>
      <c r="B8289" s="5"/>
      <c r="C8289" s="8" t="s">
        <v>428</v>
      </c>
      <c r="D8289" s="1"/>
      <c r="E8289" s="7"/>
      <c r="F8289" s="11" t="b">
        <v>0</v>
      </c>
      <c r="G8289" s="2" t="s">
        <v>41975</v>
      </c>
      <c r="H8289" s="1"/>
      <c r="I8289" s="2" t="s">
        <v>41976</v>
      </c>
      <c r="J8289" s="2" t="s">
        <v>41974</v>
      </c>
      <c r="K8289" s="1"/>
      <c r="L8289" s="2" t="s">
        <v>41977</v>
      </c>
      <c r="M8289" s="1"/>
      <c r="N8289" s="1"/>
      <c r="O8289" s="1"/>
      <c r="P8289" s="1"/>
      <c r="Q8289" s="2" t="s">
        <v>41978</v>
      </c>
      <c r="R8289" s="1"/>
      <c r="S8289" s="2" t="s">
        <v>41975</v>
      </c>
      <c r="T8289" s="1"/>
      <c r="U8289" s="1"/>
      <c r="V8289" s="1"/>
      <c r="W8289" s="1"/>
      <c r="X8289" s="1"/>
      <c r="Y8289" s="1"/>
      <c r="Z8289" s="1"/>
      <c r="AA8289" s="1"/>
      <c r="AB8289" s="1"/>
      <c r="AC8289" s="1"/>
      <c r="AD8289" s="1"/>
      <c r="AE8289" s="1"/>
      <c r="AF8289" s="1"/>
    </row>
    <row r="8290">
      <c r="A8290" s="2" t="s">
        <v>41979</v>
      </c>
      <c r="B8290" s="5"/>
      <c r="C8290" s="8" t="s">
        <v>428</v>
      </c>
      <c r="D8290" s="2" t="s">
        <v>102</v>
      </c>
      <c r="E8290" s="6"/>
      <c r="F8290" s="11" t="b">
        <v>0</v>
      </c>
      <c r="G8290" s="2" t="s">
        <v>41980</v>
      </c>
      <c r="H8290" s="1"/>
      <c r="I8290" s="2" t="s">
        <v>41981</v>
      </c>
      <c r="J8290" s="2" t="s">
        <v>41982</v>
      </c>
      <c r="K8290" s="1"/>
      <c r="L8290" s="2" t="s">
        <v>41983</v>
      </c>
      <c r="M8290" s="1"/>
      <c r="N8290" s="1"/>
      <c r="O8290" s="1"/>
      <c r="P8290" s="1"/>
      <c r="Q8290" s="2" t="s">
        <v>41984</v>
      </c>
      <c r="R8290" s="2" t="s">
        <v>41985</v>
      </c>
      <c r="S8290" s="2" t="s">
        <v>41986</v>
      </c>
      <c r="T8290" s="2" t="s">
        <v>41987</v>
      </c>
      <c r="U8290" s="1"/>
      <c r="V8290" s="1"/>
      <c r="W8290" s="1"/>
      <c r="X8290" s="1"/>
      <c r="Y8290" s="1"/>
      <c r="Z8290" s="1"/>
      <c r="AA8290" s="1"/>
      <c r="AB8290" s="1"/>
      <c r="AC8290" s="1"/>
      <c r="AD8290" s="1"/>
      <c r="AE8290" s="1"/>
      <c r="AF8290" s="1"/>
    </row>
    <row r="8291">
      <c r="A8291" s="2" t="s">
        <v>41988</v>
      </c>
      <c r="B8291" s="5"/>
      <c r="C8291" s="8" t="s">
        <v>428</v>
      </c>
      <c r="D8291" s="2" t="s">
        <v>464</v>
      </c>
      <c r="E8291" s="7"/>
      <c r="F8291" s="11" t="b">
        <v>0</v>
      </c>
      <c r="G8291" s="2" t="s">
        <v>41989</v>
      </c>
      <c r="H8291" s="1"/>
      <c r="I8291" s="2" t="s">
        <v>41990</v>
      </c>
      <c r="J8291" s="2" t="s">
        <v>41991</v>
      </c>
      <c r="K8291" s="1"/>
      <c r="L8291" s="1"/>
      <c r="M8291" s="1"/>
      <c r="N8291" s="1"/>
      <c r="O8291" s="1"/>
      <c r="P8291" s="1"/>
      <c r="Q8291" s="2" t="s">
        <v>41992</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41993</v>
      </c>
      <c r="H8292" s="1"/>
      <c r="I8292" s="2" t="s">
        <v>41994</v>
      </c>
      <c r="J8292" s="2" t="s">
        <v>41995</v>
      </c>
      <c r="K8292" s="1"/>
      <c r="L8292" s="1"/>
      <c r="M8292" s="1"/>
      <c r="N8292" s="2" t="s">
        <v>23518</v>
      </c>
      <c r="O8292" s="1"/>
      <c r="P8292" s="1"/>
      <c r="Q8292" s="2" t="s">
        <v>41996</v>
      </c>
      <c r="R8292" s="1"/>
      <c r="S8292" s="1"/>
      <c r="T8292" s="1"/>
      <c r="U8292" s="1"/>
      <c r="V8292" s="1"/>
      <c r="W8292" s="1"/>
      <c r="X8292" s="1"/>
      <c r="Y8292" s="1"/>
      <c r="Z8292" s="1"/>
      <c r="AA8292" s="1"/>
      <c r="AB8292" s="1"/>
      <c r="AC8292" s="1"/>
      <c r="AD8292" s="1"/>
      <c r="AE8292" s="1"/>
      <c r="AF8292" s="1"/>
    </row>
    <row r="8293">
      <c r="A8293" s="2" t="s">
        <v>41997</v>
      </c>
      <c r="B8293" s="5"/>
      <c r="C8293" s="8" t="s">
        <v>428</v>
      </c>
      <c r="D8293" s="2" t="s">
        <v>102</v>
      </c>
      <c r="E8293" s="7"/>
      <c r="F8293" s="11" t="b">
        <v>0</v>
      </c>
      <c r="G8293" s="2" t="s">
        <v>41998</v>
      </c>
      <c r="H8293" s="1"/>
      <c r="I8293" s="2" t="s">
        <v>41999</v>
      </c>
      <c r="J8293" s="2" t="s">
        <v>42000</v>
      </c>
      <c r="K8293" s="1"/>
      <c r="L8293" s="1"/>
      <c r="M8293" s="1"/>
      <c r="N8293" s="1"/>
      <c r="O8293" s="1"/>
      <c r="P8293" s="1"/>
      <c r="Q8293" s="2" t="s">
        <v>42001</v>
      </c>
      <c r="R8293" s="1"/>
      <c r="S8293" s="1"/>
      <c r="T8293" s="1"/>
      <c r="U8293" s="1"/>
      <c r="V8293" s="1"/>
      <c r="W8293" s="1"/>
      <c r="X8293" s="1"/>
      <c r="Y8293" s="1"/>
      <c r="Z8293" s="1"/>
      <c r="AA8293" s="1"/>
      <c r="AB8293" s="1"/>
      <c r="AC8293" s="1"/>
      <c r="AD8293" s="1"/>
      <c r="AE8293" s="1"/>
      <c r="AF8293" s="1"/>
    </row>
    <row r="8294">
      <c r="A8294" s="2" t="s">
        <v>42002</v>
      </c>
      <c r="B8294" s="5"/>
      <c r="C8294" s="5" t="s">
        <v>22</v>
      </c>
      <c r="D8294" s="1" t="s">
        <v>1396</v>
      </c>
      <c r="E8294" s="6"/>
      <c r="F8294" s="11" t="b">
        <v>0</v>
      </c>
      <c r="G8294" s="2" t="s">
        <v>42003</v>
      </c>
      <c r="H8294" s="1"/>
      <c r="I8294" s="2" t="s">
        <v>42004</v>
      </c>
      <c r="J8294" s="2" t="s">
        <v>42005</v>
      </c>
      <c r="K8294" s="1"/>
      <c r="L8294" s="1"/>
      <c r="M8294" s="1"/>
      <c r="N8294" s="1"/>
      <c r="O8294" s="1"/>
      <c r="P8294" s="2" t="s">
        <v>5072</v>
      </c>
      <c r="Q8294" s="2" t="s">
        <v>42006</v>
      </c>
      <c r="R8294" s="1"/>
      <c r="S8294" s="1"/>
      <c r="T8294" s="1"/>
      <c r="U8294" s="1"/>
      <c r="V8294" s="1"/>
      <c r="W8294" s="1"/>
      <c r="X8294" s="1"/>
      <c r="Y8294" s="1"/>
      <c r="Z8294" s="1"/>
      <c r="AA8294" s="1"/>
      <c r="AB8294" s="1"/>
      <c r="AC8294" s="1"/>
      <c r="AD8294" s="1"/>
      <c r="AE8294" s="1"/>
      <c r="AF8294" s="1"/>
    </row>
    <row r="8295">
      <c r="A8295" s="2" t="s">
        <v>42007</v>
      </c>
      <c r="B8295" s="5"/>
      <c r="C8295" s="8" t="s">
        <v>474</v>
      </c>
      <c r="D8295" s="2" t="s">
        <v>475</v>
      </c>
      <c r="E8295" s="7"/>
      <c r="F8295" s="11" t="b">
        <v>0</v>
      </c>
      <c r="G8295" s="2" t="s">
        <v>42008</v>
      </c>
      <c r="H8295" s="1"/>
      <c r="I8295" s="2" t="s">
        <v>42009</v>
      </c>
      <c r="J8295" s="2" t="s">
        <v>42010</v>
      </c>
      <c r="K8295" s="1"/>
      <c r="L8295" s="2" t="s">
        <v>42011</v>
      </c>
      <c r="M8295" s="1"/>
      <c r="N8295" s="1"/>
      <c r="O8295" s="1"/>
      <c r="P8295" s="1"/>
      <c r="Q8295" s="2" t="s">
        <v>42012</v>
      </c>
      <c r="R8295" s="2" t="s">
        <v>42013</v>
      </c>
      <c r="S8295" s="2" t="s">
        <v>42014</v>
      </c>
      <c r="T8295" s="2" t="s">
        <v>42015</v>
      </c>
      <c r="U8295" s="2" t="s">
        <v>42016</v>
      </c>
      <c r="V8295" s="1"/>
      <c r="W8295" s="1"/>
      <c r="X8295" s="1"/>
      <c r="Y8295" s="1"/>
      <c r="Z8295" s="1"/>
      <c r="AA8295" s="1"/>
      <c r="AB8295" s="1"/>
      <c r="AC8295" s="1"/>
      <c r="AD8295" s="1"/>
      <c r="AE8295" s="1"/>
      <c r="AF8295" s="1"/>
    </row>
    <row r="8296">
      <c r="A8296" s="2" t="s">
        <v>42017</v>
      </c>
      <c r="B8296" s="5"/>
      <c r="C8296" s="8" t="s">
        <v>463</v>
      </c>
      <c r="D8296" s="2" t="s">
        <v>102</v>
      </c>
      <c r="E8296" s="6"/>
      <c r="F8296" s="11" t="b">
        <v>0</v>
      </c>
      <c r="G8296" s="2" t="s">
        <v>42018</v>
      </c>
      <c r="H8296" s="1"/>
      <c r="I8296" s="2" t="s">
        <v>42019</v>
      </c>
      <c r="J8296" s="2" t="s">
        <v>42020</v>
      </c>
      <c r="K8296" s="1"/>
      <c r="L8296" s="1"/>
      <c r="M8296" s="1"/>
      <c r="N8296" s="1"/>
      <c r="O8296" s="1"/>
      <c r="P8296" s="1"/>
      <c r="Q8296" s="2" t="s">
        <v>42021</v>
      </c>
      <c r="R8296" s="1"/>
      <c r="S8296" s="1"/>
      <c r="T8296" s="1"/>
      <c r="U8296" s="1"/>
      <c r="V8296" s="1"/>
      <c r="W8296" s="1"/>
      <c r="X8296" s="1"/>
      <c r="Y8296" s="1"/>
      <c r="Z8296" s="1"/>
      <c r="AA8296" s="1"/>
      <c r="AB8296" s="1"/>
      <c r="AC8296" s="1"/>
      <c r="AD8296" s="1"/>
      <c r="AE8296" s="1"/>
      <c r="AF8296" s="1"/>
    </row>
    <row r="8297">
      <c r="A8297" s="2" t="s">
        <v>42022</v>
      </c>
      <c r="B8297" s="5"/>
      <c r="C8297" s="8" t="s">
        <v>428</v>
      </c>
      <c r="D8297" s="2"/>
      <c r="E8297" s="7"/>
      <c r="F8297" s="11" t="b">
        <v>0</v>
      </c>
      <c r="G8297" s="2" t="s">
        <v>42022</v>
      </c>
      <c r="H8297" s="1"/>
      <c r="I8297" s="1"/>
      <c r="J8297" s="2" t="s">
        <v>42022</v>
      </c>
      <c r="K8297" s="1"/>
      <c r="L8297" s="1"/>
      <c r="M8297" s="1"/>
      <c r="N8297" s="1"/>
      <c r="O8297" s="1"/>
      <c r="P8297" s="2" t="s">
        <v>19030</v>
      </c>
      <c r="Q8297" s="2" t="s">
        <v>42023</v>
      </c>
      <c r="R8297" s="1"/>
      <c r="S8297" s="1"/>
      <c r="T8297" s="1"/>
      <c r="U8297" s="1"/>
      <c r="V8297" s="1"/>
      <c r="W8297" s="1"/>
      <c r="X8297" s="1"/>
      <c r="Y8297" s="1"/>
      <c r="Z8297" s="1"/>
      <c r="AA8297" s="1"/>
      <c r="AB8297" s="1"/>
      <c r="AC8297" s="1"/>
      <c r="AD8297" s="1"/>
      <c r="AE8297" s="1"/>
      <c r="AF8297" s="1"/>
    </row>
    <row r="8298">
      <c r="A8298" s="2" t="s">
        <v>42024</v>
      </c>
      <c r="B8298" s="5"/>
      <c r="C8298" s="8" t="s">
        <v>428</v>
      </c>
      <c r="D8298" s="2"/>
      <c r="E8298" s="6"/>
      <c r="F8298" s="11" t="b">
        <v>0</v>
      </c>
      <c r="G8298" s="2" t="s">
        <v>42024</v>
      </c>
      <c r="H8298" s="1"/>
      <c r="I8298" s="1"/>
      <c r="J8298" s="2" t="s">
        <v>42025</v>
      </c>
      <c r="K8298" s="1"/>
      <c r="L8298" s="1"/>
      <c r="M8298" s="1"/>
      <c r="N8298" s="1"/>
      <c r="O8298" s="1"/>
      <c r="P8298" s="2" t="s">
        <v>19030</v>
      </c>
      <c r="Q8298" s="1"/>
      <c r="R8298" s="1"/>
      <c r="S8298" s="1"/>
      <c r="T8298" s="1"/>
      <c r="U8298" s="1"/>
      <c r="V8298" s="1"/>
      <c r="W8298" s="1"/>
      <c r="X8298" s="1"/>
      <c r="Y8298" s="1"/>
      <c r="Z8298" s="1"/>
      <c r="AA8298" s="1"/>
      <c r="AB8298" s="1"/>
      <c r="AC8298" s="1"/>
      <c r="AD8298" s="1"/>
      <c r="AE8298" s="1"/>
      <c r="AF8298" s="1"/>
    </row>
    <row r="8299">
      <c r="A8299" s="2" t="s">
        <v>42026</v>
      </c>
      <c r="B8299" s="5"/>
      <c r="C8299" s="8" t="s">
        <v>428</v>
      </c>
      <c r="D8299" s="2"/>
      <c r="E8299" s="7"/>
      <c r="F8299" s="11" t="b">
        <v>0</v>
      </c>
      <c r="G8299" s="2" t="s">
        <v>42026</v>
      </c>
      <c r="H8299" s="1"/>
      <c r="I8299" s="1"/>
      <c r="J8299" s="2" t="s">
        <v>42026</v>
      </c>
      <c r="K8299" s="1"/>
      <c r="L8299" s="1"/>
      <c r="M8299" s="1"/>
      <c r="N8299" s="1"/>
      <c r="O8299" s="1"/>
      <c r="P8299" s="2" t="s">
        <v>19030</v>
      </c>
      <c r="Q8299" s="1"/>
      <c r="R8299" s="1"/>
      <c r="S8299" s="1"/>
      <c r="T8299" s="1"/>
      <c r="U8299" s="1"/>
      <c r="V8299" s="1"/>
      <c r="W8299" s="1"/>
      <c r="X8299" s="1"/>
      <c r="Y8299" s="1"/>
      <c r="Z8299" s="1"/>
      <c r="AA8299" s="1"/>
      <c r="AB8299" s="1"/>
      <c r="AC8299" s="1"/>
      <c r="AD8299" s="1"/>
      <c r="AE8299" s="1"/>
      <c r="AF8299" s="1"/>
    </row>
    <row r="8300">
      <c r="A8300" s="2" t="s">
        <v>42027</v>
      </c>
      <c r="B8300" s="5"/>
      <c r="C8300" s="8" t="s">
        <v>428</v>
      </c>
      <c r="D8300" s="2"/>
      <c r="E8300" s="6"/>
      <c r="F8300" s="11" t="b">
        <v>0</v>
      </c>
      <c r="G8300" s="2" t="s">
        <v>42028</v>
      </c>
      <c r="H8300" s="1"/>
      <c r="I8300" s="1"/>
      <c r="J8300" s="2" t="s">
        <v>42029</v>
      </c>
      <c r="K8300" s="1"/>
      <c r="L8300" s="1"/>
      <c r="M8300" s="1"/>
      <c r="N8300" s="1"/>
      <c r="O8300" s="1"/>
      <c r="P8300" s="2" t="s">
        <v>19030</v>
      </c>
      <c r="Q8300" s="1"/>
      <c r="R8300" s="1"/>
      <c r="S8300" s="1"/>
      <c r="T8300" s="1"/>
      <c r="U8300" s="1"/>
      <c r="V8300" s="1"/>
      <c r="W8300" s="1"/>
      <c r="X8300" s="1"/>
      <c r="Y8300" s="1"/>
      <c r="Z8300" s="1"/>
      <c r="AA8300" s="1"/>
      <c r="AB8300" s="1"/>
      <c r="AC8300" s="1"/>
      <c r="AD8300" s="1"/>
      <c r="AE8300" s="1"/>
      <c r="AF8300" s="1"/>
    </row>
    <row r="8301">
      <c r="A8301" s="2" t="s">
        <v>42030</v>
      </c>
      <c r="B8301" s="5"/>
      <c r="C8301" s="8" t="s">
        <v>428</v>
      </c>
      <c r="D8301" s="2"/>
      <c r="E8301" s="7"/>
      <c r="F8301" s="11" t="b">
        <v>0</v>
      </c>
      <c r="G8301" s="2" t="s">
        <v>42031</v>
      </c>
      <c r="H8301" s="1"/>
      <c r="I8301" s="2"/>
      <c r="J8301" s="2" t="s">
        <v>42032</v>
      </c>
      <c r="K8301" s="1"/>
      <c r="L8301" s="1"/>
      <c r="M8301" s="1"/>
      <c r="N8301" s="1"/>
      <c r="O8301" s="1"/>
      <c r="P8301" s="2" t="s">
        <v>19030</v>
      </c>
      <c r="Q8301" s="1"/>
      <c r="R8301" s="1"/>
      <c r="S8301" s="1"/>
      <c r="T8301" s="1"/>
      <c r="U8301" s="1"/>
      <c r="V8301" s="1"/>
      <c r="W8301" s="1"/>
      <c r="X8301" s="1"/>
      <c r="Y8301" s="1"/>
      <c r="Z8301" s="1"/>
      <c r="AA8301" s="1"/>
      <c r="AB8301" s="1"/>
      <c r="AC8301" s="1"/>
      <c r="AD8301" s="1"/>
      <c r="AE8301" s="1"/>
      <c r="AF8301" s="1"/>
    </row>
    <row r="8302">
      <c r="A8302" s="2" t="s">
        <v>42033</v>
      </c>
      <c r="B8302" s="5"/>
      <c r="C8302" s="8" t="s">
        <v>463</v>
      </c>
      <c r="D8302" s="2" t="s">
        <v>102</v>
      </c>
      <c r="E8302" s="6"/>
      <c r="F8302" s="11" t="b">
        <v>0</v>
      </c>
      <c r="G8302" s="2" t="s">
        <v>42034</v>
      </c>
      <c r="H8302" s="1"/>
      <c r="I8302" s="2" t="s">
        <v>42035</v>
      </c>
      <c r="J8302" s="2" t="s">
        <v>42036</v>
      </c>
      <c r="K8302" s="1"/>
      <c r="L8302" s="1"/>
      <c r="M8302" s="1"/>
      <c r="N8302" s="1"/>
      <c r="O8302" s="1"/>
      <c r="P8302" s="2" t="s">
        <v>1091</v>
      </c>
      <c r="Q8302" s="2" t="s">
        <v>42037</v>
      </c>
      <c r="R8302" s="1"/>
      <c r="S8302" s="1"/>
      <c r="T8302" s="1"/>
      <c r="U8302" s="1"/>
      <c r="V8302" s="1"/>
      <c r="W8302" s="1"/>
      <c r="X8302" s="1"/>
      <c r="Y8302" s="1"/>
      <c r="Z8302" s="1"/>
      <c r="AA8302" s="1"/>
      <c r="AB8302" s="1"/>
      <c r="AC8302" s="1"/>
      <c r="AD8302" s="1"/>
      <c r="AE8302" s="1"/>
      <c r="AF8302" s="1"/>
    </row>
    <row r="8303">
      <c r="A8303" s="2" t="s">
        <v>42038</v>
      </c>
      <c r="B8303" s="5"/>
      <c r="C8303" s="8" t="s">
        <v>463</v>
      </c>
      <c r="D8303" s="2" t="s">
        <v>523</v>
      </c>
      <c r="E8303" s="7"/>
      <c r="F8303" s="11" t="b">
        <v>0</v>
      </c>
      <c r="G8303" s="2" t="s">
        <v>42039</v>
      </c>
      <c r="H8303" s="1"/>
      <c r="I8303" s="2" t="s">
        <v>42040</v>
      </c>
      <c r="J8303" s="2" t="s">
        <v>42041</v>
      </c>
      <c r="K8303" s="1"/>
      <c r="L8303" s="2" t="s">
        <v>42042</v>
      </c>
      <c r="M8303" s="1"/>
      <c r="N8303" s="1"/>
      <c r="O8303" s="1"/>
      <c r="P8303" s="2" t="s">
        <v>1091</v>
      </c>
      <c r="Q8303" s="2" t="s">
        <v>42043</v>
      </c>
      <c r="R8303" s="1"/>
      <c r="S8303" s="1"/>
      <c r="T8303" s="2" t="s">
        <v>42044</v>
      </c>
      <c r="U8303" s="2" t="s">
        <v>42045</v>
      </c>
      <c r="V8303" s="1"/>
      <c r="W8303" s="1"/>
      <c r="X8303" s="1"/>
      <c r="Y8303" s="1"/>
      <c r="Z8303" s="1"/>
      <c r="AA8303" s="1"/>
      <c r="AB8303" s="1"/>
      <c r="AC8303" s="1"/>
      <c r="AD8303" s="1"/>
      <c r="AE8303" s="1"/>
      <c r="AF8303" s="1"/>
    </row>
    <row r="8304">
      <c r="A8304" s="2" t="s">
        <v>42046</v>
      </c>
      <c r="B8304" s="5"/>
      <c r="C8304" s="8" t="s">
        <v>428</v>
      </c>
      <c r="D8304" s="2" t="s">
        <v>102</v>
      </c>
      <c r="E8304" s="6"/>
      <c r="F8304" s="11" t="b">
        <v>0</v>
      </c>
      <c r="G8304" s="2" t="s">
        <v>42047</v>
      </c>
      <c r="H8304" s="1"/>
      <c r="I8304" s="2" t="s">
        <v>42048</v>
      </c>
      <c r="J8304" s="2" t="s">
        <v>42047</v>
      </c>
      <c r="K8304" s="1"/>
      <c r="L8304" s="2" t="s">
        <v>42049</v>
      </c>
      <c r="M8304" s="1"/>
      <c r="N8304" s="1"/>
      <c r="O8304" s="1"/>
      <c r="P8304" s="2" t="s">
        <v>1091</v>
      </c>
      <c r="Q8304" s="2" t="s">
        <v>42050</v>
      </c>
      <c r="R8304" s="1"/>
      <c r="S8304" s="2" t="s">
        <v>42051</v>
      </c>
      <c r="T8304" s="2" t="s">
        <v>42052</v>
      </c>
      <c r="U8304" s="2" t="s">
        <v>42053</v>
      </c>
      <c r="V8304" s="1"/>
      <c r="W8304" s="1"/>
      <c r="X8304" s="1"/>
      <c r="Y8304" s="1"/>
      <c r="Z8304" s="1"/>
      <c r="AA8304" s="1"/>
      <c r="AB8304" s="1"/>
      <c r="AC8304" s="1"/>
      <c r="AD8304" s="1"/>
      <c r="AE8304" s="1"/>
      <c r="AF8304" s="1"/>
    </row>
    <row r="8305">
      <c r="A8305" s="2" t="s">
        <v>36523</v>
      </c>
      <c r="B8305" s="5"/>
      <c r="C8305" s="8" t="s">
        <v>428</v>
      </c>
      <c r="D8305" s="2" t="s">
        <v>102</v>
      </c>
      <c r="E8305" s="7"/>
      <c r="F8305" s="11" t="b">
        <v>0</v>
      </c>
      <c r="G8305" s="2" t="s">
        <v>42054</v>
      </c>
      <c r="H8305" s="1"/>
      <c r="I8305" s="2" t="s">
        <v>42055</v>
      </c>
      <c r="J8305" s="2" t="s">
        <v>42056</v>
      </c>
      <c r="K8305" s="1"/>
      <c r="L8305" s="2" t="s">
        <v>42057</v>
      </c>
      <c r="M8305" s="1"/>
      <c r="N8305" s="1"/>
      <c r="O8305" s="1"/>
      <c r="P8305" s="2" t="s">
        <v>1091</v>
      </c>
      <c r="Q8305" s="2" t="s">
        <v>42058</v>
      </c>
      <c r="R8305" s="1"/>
      <c r="S8305" s="2" t="s">
        <v>42059</v>
      </c>
      <c r="T8305" s="1"/>
      <c r="U8305" s="1"/>
      <c r="V8305" s="1"/>
      <c r="W8305" s="1"/>
      <c r="X8305" s="1"/>
      <c r="Y8305" s="1"/>
      <c r="Z8305" s="1"/>
      <c r="AA8305" s="1"/>
      <c r="AB8305" s="1"/>
      <c r="AC8305" s="1"/>
      <c r="AD8305" s="1"/>
      <c r="AE8305" s="1"/>
      <c r="AF8305" s="1"/>
    </row>
    <row r="8306">
      <c r="A8306" s="2" t="s">
        <v>42060</v>
      </c>
      <c r="B8306" s="5"/>
      <c r="C8306" s="8" t="s">
        <v>463</v>
      </c>
      <c r="D8306" s="2" t="s">
        <v>102</v>
      </c>
      <c r="E8306" s="6"/>
      <c r="F8306" s="11" t="b">
        <v>0</v>
      </c>
      <c r="G8306" s="2" t="s">
        <v>42061</v>
      </c>
      <c r="H8306" s="1"/>
      <c r="I8306" s="2" t="s">
        <v>42062</v>
      </c>
      <c r="J8306" s="2" t="s">
        <v>42063</v>
      </c>
      <c r="K8306" s="1"/>
      <c r="L8306" s="2" t="s">
        <v>42064</v>
      </c>
      <c r="M8306" s="1"/>
      <c r="N8306" s="1"/>
      <c r="O8306" s="1"/>
      <c r="P8306" s="2" t="s">
        <v>1091</v>
      </c>
      <c r="Q8306" s="2" t="s">
        <v>42065</v>
      </c>
      <c r="R8306" s="1"/>
      <c r="S8306" s="2" t="s">
        <v>42066</v>
      </c>
      <c r="T8306" s="2" t="s">
        <v>42067</v>
      </c>
      <c r="U8306" s="2" t="s">
        <v>42068</v>
      </c>
      <c r="V8306" s="1"/>
      <c r="W8306" s="1"/>
      <c r="X8306" s="1"/>
      <c r="Y8306" s="1"/>
      <c r="Z8306" s="1"/>
      <c r="AA8306" s="1"/>
      <c r="AB8306" s="1"/>
      <c r="AC8306" s="1"/>
      <c r="AD8306" s="1"/>
      <c r="AE8306" s="1"/>
      <c r="AF8306" s="1"/>
    </row>
    <row r="8307">
      <c r="A8307" s="2" t="s">
        <v>42069</v>
      </c>
      <c r="B8307" s="5"/>
      <c r="C8307" s="8" t="s">
        <v>463</v>
      </c>
      <c r="D8307" s="2" t="s">
        <v>102</v>
      </c>
      <c r="E8307" s="7"/>
      <c r="F8307" s="11" t="b">
        <v>0</v>
      </c>
      <c r="G8307" s="2" t="s">
        <v>42070</v>
      </c>
      <c r="H8307" s="1"/>
      <c r="I8307" s="2" t="s">
        <v>42071</v>
      </c>
      <c r="J8307" s="2" t="s">
        <v>42072</v>
      </c>
      <c r="K8307" s="1"/>
      <c r="L8307" s="2" t="s">
        <v>42073</v>
      </c>
      <c r="M8307" s="1"/>
      <c r="N8307" s="1"/>
      <c r="O8307" s="1"/>
      <c r="P8307" s="2" t="s">
        <v>1091</v>
      </c>
      <c r="Q8307" s="2" t="s">
        <v>42074</v>
      </c>
      <c r="R8307" s="1"/>
      <c r="S8307" s="2" t="s">
        <v>42075</v>
      </c>
      <c r="T8307" s="2" t="s">
        <v>42076</v>
      </c>
      <c r="U8307" s="2" t="s">
        <v>42077</v>
      </c>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1"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1"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7"/>
      <c r="F8317" s="11"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row r="8318">
      <c r="A8318" s="1"/>
      <c r="B8318" s="5"/>
      <c r="C8318" s="5"/>
      <c r="D8318" s="1"/>
      <c r="E8318" s="6"/>
      <c r="F8318" s="11" t="b">
        <v>0</v>
      </c>
      <c r="G8318" s="1"/>
      <c r="H8318" s="1"/>
      <c r="I8318" s="1"/>
      <c r="J8318" s="1"/>
      <c r="K8318" s="1"/>
      <c r="L8318" s="1"/>
      <c r="M8318" s="1"/>
      <c r="N8318" s="1"/>
      <c r="O8318" s="1"/>
      <c r="P8318" s="1"/>
      <c r="Q8318" s="1"/>
      <c r="R8318" s="1"/>
      <c r="S8318" s="1"/>
      <c r="T8318" s="1"/>
      <c r="U8318" s="1"/>
      <c r="V8318" s="1"/>
      <c r="W8318" s="1"/>
      <c r="X8318" s="1"/>
      <c r="Y8318" s="1"/>
      <c r="Z8318" s="1"/>
      <c r="AA8318" s="1"/>
      <c r="AB8318" s="1"/>
      <c r="AC8318" s="1"/>
      <c r="AD8318" s="1"/>
      <c r="AE8318" s="1"/>
      <c r="AF8318" s="1"/>
    </row>
    <row r="8319">
      <c r="A8319" s="1"/>
      <c r="B8319" s="5"/>
      <c r="C8319" s="5"/>
      <c r="D8319" s="1"/>
      <c r="E8319" s="7"/>
      <c r="F8319" s="11" t="b">
        <v>0</v>
      </c>
      <c r="G8319" s="1"/>
      <c r="H8319" s="1"/>
      <c r="I8319" s="1"/>
      <c r="J8319" s="1"/>
      <c r="K8319" s="1"/>
      <c r="L8319" s="1"/>
      <c r="M8319" s="1"/>
      <c r="N8319" s="1"/>
      <c r="O8319" s="1"/>
      <c r="P8319" s="1"/>
      <c r="Q8319" s="1"/>
      <c r="R8319" s="1"/>
      <c r="S8319" s="1"/>
      <c r="T8319" s="1"/>
      <c r="U8319" s="1"/>
      <c r="V8319" s="1"/>
      <c r="W8319" s="1"/>
      <c r="X8319" s="1"/>
      <c r="Y8319" s="1"/>
      <c r="Z8319" s="1"/>
      <c r="AA8319" s="1"/>
      <c r="AB8319" s="1"/>
      <c r="AC8319" s="1"/>
      <c r="AD8319" s="1"/>
      <c r="AE8319" s="1"/>
      <c r="AF8319" s="1"/>
    </row>
    <row r="8320">
      <c r="A8320" s="1"/>
      <c r="B8320" s="5"/>
      <c r="C8320" s="5"/>
      <c r="D8320" s="1"/>
      <c r="E8320" s="6"/>
      <c r="F8320" s="11" t="b">
        <v>0</v>
      </c>
      <c r="G8320" s="1"/>
      <c r="H8320" s="1"/>
      <c r="I8320" s="1"/>
      <c r="J8320" s="1"/>
      <c r="K8320" s="1"/>
      <c r="L8320" s="1"/>
      <c r="M8320" s="1"/>
      <c r="N8320" s="1"/>
      <c r="O8320" s="1"/>
      <c r="P8320" s="1"/>
      <c r="Q8320" s="1"/>
      <c r="R8320" s="1"/>
      <c r="S8320" s="1"/>
      <c r="T8320" s="1"/>
      <c r="U8320" s="1"/>
      <c r="V8320" s="1"/>
      <c r="W8320" s="1"/>
      <c r="X8320" s="1"/>
      <c r="Y8320" s="1"/>
      <c r="Z8320" s="1"/>
      <c r="AA8320" s="1"/>
      <c r="AB8320" s="1"/>
      <c r="AC8320" s="1"/>
      <c r="AD8320" s="1"/>
      <c r="AE8320" s="1"/>
      <c r="AF8320" s="1"/>
    </row>
    <row r="8321">
      <c r="A8321" s="1"/>
      <c r="B8321" s="5"/>
      <c r="C8321" s="5"/>
      <c r="D8321" s="1"/>
      <c r="E8321" s="7"/>
      <c r="F8321" s="11" t="b">
        <v>0</v>
      </c>
      <c r="G8321" s="1"/>
      <c r="H8321" s="1"/>
      <c r="I8321" s="1"/>
      <c r="J8321" s="1"/>
      <c r="K8321" s="1"/>
      <c r="L8321" s="1"/>
      <c r="M8321" s="1"/>
      <c r="N8321" s="1"/>
      <c r="O8321" s="1"/>
      <c r="P8321" s="1"/>
      <c r="Q8321" s="1"/>
      <c r="R8321" s="1"/>
      <c r="S8321" s="1"/>
      <c r="T8321" s="1"/>
      <c r="U8321" s="1"/>
      <c r="V8321" s="1"/>
      <c r="W8321" s="1"/>
      <c r="X8321" s="1"/>
      <c r="Y8321" s="1"/>
      <c r="Z8321" s="1"/>
      <c r="AA8321" s="1"/>
      <c r="AB8321" s="1"/>
      <c r="AC8321" s="1"/>
      <c r="AD8321" s="1"/>
      <c r="AE8321" s="1"/>
      <c r="AF8321" s="1"/>
    </row>
    <row r="8322">
      <c r="A8322" s="1"/>
      <c r="B8322" s="5"/>
      <c r="C8322" s="5"/>
      <c r="D8322" s="1"/>
      <c r="E8322" s="6"/>
      <c r="F8322" s="11" t="b">
        <v>0</v>
      </c>
      <c r="G8322" s="1"/>
      <c r="H8322" s="1"/>
      <c r="I8322" s="1"/>
      <c r="J8322" s="1"/>
      <c r="K8322" s="1"/>
      <c r="L8322" s="1"/>
      <c r="M8322" s="1"/>
      <c r="N8322" s="1"/>
      <c r="O8322" s="1"/>
      <c r="P8322" s="1"/>
      <c r="Q8322" s="1"/>
      <c r="R8322" s="1"/>
      <c r="S8322" s="1"/>
      <c r="T8322" s="1"/>
      <c r="U8322" s="1"/>
      <c r="V8322" s="1"/>
      <c r="W8322" s="1"/>
      <c r="X8322" s="1"/>
      <c r="Y8322" s="1"/>
      <c r="Z8322" s="1"/>
      <c r="AA8322" s="1"/>
      <c r="AB8322" s="1"/>
      <c r="AC8322" s="1"/>
      <c r="AD8322" s="1"/>
      <c r="AE8322" s="1"/>
      <c r="AF8322" s="1"/>
    </row>
    <row r="8323">
      <c r="A8323" s="1"/>
      <c r="B8323" s="5"/>
      <c r="C8323" s="5"/>
      <c r="D8323" s="1"/>
      <c r="E8323" s="7"/>
      <c r="F8323" s="11" t="b">
        <v>0</v>
      </c>
      <c r="G8323" s="1"/>
      <c r="H8323" s="1"/>
      <c r="I8323" s="1"/>
      <c r="J8323" s="1"/>
      <c r="K8323" s="1"/>
      <c r="L8323" s="1"/>
      <c r="M8323" s="1"/>
      <c r="N8323" s="1"/>
      <c r="O8323" s="1"/>
      <c r="P8323" s="1"/>
      <c r="Q8323" s="1"/>
      <c r="R8323" s="1"/>
      <c r="S8323" s="1"/>
      <c r="T8323" s="1"/>
      <c r="U8323" s="1"/>
      <c r="V8323" s="1"/>
      <c r="W8323" s="1"/>
      <c r="X8323" s="1"/>
      <c r="Y8323" s="1"/>
      <c r="Z8323" s="1"/>
      <c r="AA8323" s="1"/>
      <c r="AB8323" s="1"/>
      <c r="AC8323" s="1"/>
      <c r="AD8323" s="1"/>
      <c r="AE8323" s="1"/>
      <c r="AF8323" s="1"/>
    </row>
    <row r="8324">
      <c r="A8324" s="1"/>
      <c r="B8324" s="5"/>
      <c r="C8324" s="5"/>
      <c r="D8324" s="1"/>
      <c r="E8324" s="6"/>
      <c r="F8324" s="11" t="b">
        <v>0</v>
      </c>
      <c r="G8324" s="1"/>
      <c r="H8324" s="1"/>
      <c r="I8324" s="1"/>
      <c r="J8324" s="1"/>
      <c r="K8324" s="1"/>
      <c r="L8324" s="1"/>
      <c r="M8324" s="1"/>
      <c r="N8324" s="1"/>
      <c r="O8324" s="1"/>
      <c r="P8324" s="1"/>
      <c r="Q8324" s="1"/>
      <c r="R8324" s="1"/>
      <c r="S8324" s="1"/>
      <c r="T8324" s="1"/>
      <c r="U8324" s="1"/>
      <c r="V8324" s="1"/>
      <c r="W8324" s="1"/>
      <c r="X8324" s="1"/>
      <c r="Y8324" s="1"/>
      <c r="Z8324" s="1"/>
      <c r="AA8324" s="1"/>
      <c r="AB8324" s="1"/>
      <c r="AC8324" s="1"/>
      <c r="AD8324" s="1"/>
      <c r="AE8324" s="1"/>
      <c r="AF8324" s="1"/>
    </row>
    <row r="8325">
      <c r="A8325" s="1"/>
      <c r="B8325" s="5"/>
      <c r="C8325" s="5"/>
      <c r="D8325" s="1"/>
      <c r="E8325" s="7"/>
      <c r="F8325" s="11" t="b">
        <v>0</v>
      </c>
      <c r="G8325" s="1"/>
      <c r="H8325" s="1"/>
      <c r="I8325" s="1"/>
      <c r="J8325" s="1"/>
      <c r="K8325" s="1"/>
      <c r="L8325" s="1"/>
      <c r="M8325" s="1"/>
      <c r="N8325" s="1"/>
      <c r="O8325" s="1"/>
      <c r="P8325" s="1"/>
      <c r="Q8325" s="1"/>
      <c r="R8325" s="1"/>
      <c r="S8325" s="1"/>
      <c r="T8325" s="1"/>
      <c r="U8325" s="1"/>
      <c r="V8325" s="1"/>
      <c r="W8325" s="1"/>
      <c r="X8325" s="1"/>
      <c r="Y8325" s="1"/>
      <c r="Z8325" s="1"/>
      <c r="AA8325" s="1"/>
      <c r="AB8325" s="1"/>
      <c r="AC8325" s="1"/>
      <c r="AD8325" s="1"/>
      <c r="AE8325" s="1"/>
      <c r="AF8325" s="1"/>
    </row>
    <row r="8326">
      <c r="A8326" s="1"/>
      <c r="B8326" s="5"/>
      <c r="C8326" s="5"/>
      <c r="D8326" s="1"/>
      <c r="E8326" s="6"/>
      <c r="F8326" s="11" t="b">
        <v>0</v>
      </c>
      <c r="G8326" s="1"/>
      <c r="H8326" s="1"/>
      <c r="I8326" s="1"/>
      <c r="J8326" s="1"/>
      <c r="K8326" s="1"/>
      <c r="L8326" s="1"/>
      <c r="M8326" s="1"/>
      <c r="N8326" s="1"/>
      <c r="O8326" s="1"/>
      <c r="P8326" s="1"/>
      <c r="Q8326" s="1"/>
      <c r="R8326" s="1"/>
      <c r="S8326" s="1"/>
      <c r="T8326" s="1"/>
      <c r="U8326" s="1"/>
      <c r="V8326" s="1"/>
      <c r="W8326" s="1"/>
      <c r="X8326" s="1"/>
      <c r="Y8326" s="1"/>
      <c r="Z8326" s="1"/>
      <c r="AA8326" s="1"/>
      <c r="AB8326" s="1"/>
      <c r="AC8326" s="1"/>
      <c r="AD8326" s="1"/>
      <c r="AE8326" s="1"/>
      <c r="AF8326" s="1"/>
    </row>
    <row r="8327">
      <c r="A8327" s="1"/>
      <c r="B8327" s="5"/>
      <c r="C8327" s="5"/>
      <c r="D8327" s="1"/>
      <c r="E8327" s="7"/>
      <c r="F8327" s="11" t="b">
        <v>0</v>
      </c>
      <c r="G8327" s="1"/>
      <c r="H8327" s="1"/>
      <c r="I8327" s="1"/>
      <c r="J8327" s="1"/>
      <c r="K8327" s="1"/>
      <c r="L8327" s="1"/>
      <c r="M8327" s="1"/>
      <c r="N8327" s="1"/>
      <c r="O8327" s="1"/>
      <c r="P8327" s="1"/>
      <c r="Q8327" s="1"/>
      <c r="R8327" s="1"/>
      <c r="S8327" s="1"/>
      <c r="T8327" s="1"/>
      <c r="U8327" s="1"/>
      <c r="V8327" s="1"/>
      <c r="W8327" s="1"/>
      <c r="X8327" s="1"/>
      <c r="Y8327" s="1"/>
      <c r="Z8327" s="1"/>
      <c r="AA8327" s="1"/>
      <c r="AB8327" s="1"/>
      <c r="AC8327" s="1"/>
      <c r="AD8327" s="1"/>
      <c r="AE8327" s="1"/>
      <c r="AF8327" s="1"/>
    </row>
    <row r="8328">
      <c r="A8328" s="1"/>
      <c r="B8328" s="5"/>
      <c r="C8328" s="5"/>
      <c r="D8328" s="1"/>
      <c r="E8328" s="6"/>
      <c r="F8328" s="11" t="b">
        <v>0</v>
      </c>
      <c r="G8328" s="1"/>
      <c r="H8328" s="1"/>
      <c r="I8328" s="1"/>
      <c r="J8328" s="1"/>
      <c r="K8328" s="1"/>
      <c r="L8328" s="1"/>
      <c r="M8328" s="1"/>
      <c r="N8328" s="1"/>
      <c r="O8328" s="1"/>
      <c r="P8328" s="1"/>
      <c r="Q8328" s="1"/>
      <c r="R8328" s="1"/>
      <c r="S8328" s="1"/>
      <c r="T8328" s="1"/>
      <c r="U8328" s="1"/>
      <c r="V8328" s="1"/>
      <c r="W8328" s="1"/>
      <c r="X8328" s="1"/>
      <c r="Y8328" s="1"/>
      <c r="Z8328" s="1"/>
      <c r="AA8328" s="1"/>
      <c r="AB8328" s="1"/>
      <c r="AC8328" s="1"/>
      <c r="AD8328" s="1"/>
      <c r="AE8328" s="1"/>
      <c r="AF8328" s="1"/>
    </row>
    <row r="8329">
      <c r="A8329" s="1"/>
      <c r="B8329" s="5"/>
      <c r="C8329" s="5"/>
      <c r="D8329" s="1"/>
      <c r="E8329" s="7"/>
      <c r="F8329" s="11" t="b">
        <v>0</v>
      </c>
      <c r="G8329" s="1"/>
      <c r="H8329" s="1"/>
      <c r="I8329" s="1"/>
      <c r="J8329" s="1"/>
      <c r="K8329" s="1"/>
      <c r="L8329" s="1"/>
      <c r="M8329" s="1"/>
      <c r="N8329" s="1"/>
      <c r="O8329" s="1"/>
      <c r="P8329" s="1"/>
      <c r="Q8329" s="1"/>
      <c r="R8329" s="1"/>
      <c r="S8329" s="1"/>
      <c r="T8329" s="1"/>
      <c r="U8329" s="1"/>
      <c r="V8329" s="1"/>
      <c r="W8329" s="1"/>
      <c r="X8329" s="1"/>
      <c r="Y8329" s="1"/>
      <c r="Z8329" s="1"/>
      <c r="AA8329" s="1"/>
      <c r="AB8329" s="1"/>
      <c r="AC8329" s="1"/>
      <c r="AD8329" s="1"/>
      <c r="AE8329" s="1"/>
      <c r="AF8329" s="1"/>
    </row>
    <row r="8330">
      <c r="A8330" s="1"/>
      <c r="B8330" s="5"/>
      <c r="C8330" s="5"/>
      <c r="D8330" s="1"/>
      <c r="E8330" s="6"/>
      <c r="F8330" s="11" t="b">
        <v>0</v>
      </c>
      <c r="G8330" s="1"/>
      <c r="H8330" s="1"/>
      <c r="I8330" s="1"/>
      <c r="J8330" s="1"/>
      <c r="K8330" s="1"/>
      <c r="L8330" s="1"/>
      <c r="M8330" s="1"/>
      <c r="N8330" s="1"/>
      <c r="O8330" s="1"/>
      <c r="P8330" s="1"/>
      <c r="Q8330" s="1"/>
      <c r="R8330" s="1"/>
      <c r="S8330" s="1"/>
      <c r="T8330" s="1"/>
      <c r="U8330" s="1"/>
      <c r="V8330" s="1"/>
      <c r="W8330" s="1"/>
      <c r="X8330" s="1"/>
      <c r="Y8330" s="1"/>
      <c r="Z8330" s="1"/>
      <c r="AA8330" s="1"/>
      <c r="AB8330" s="1"/>
      <c r="AC8330" s="1"/>
      <c r="AD8330" s="1"/>
      <c r="AE8330" s="1"/>
      <c r="AF8330" s="1"/>
    </row>
    <row r="8331">
      <c r="A8331" s="1"/>
      <c r="B8331" s="5"/>
      <c r="C8331" s="5"/>
      <c r="D8331" s="1"/>
      <c r="E8331" s="7"/>
      <c r="F8331" s="11" t="b">
        <v>0</v>
      </c>
      <c r="G8331" s="1"/>
      <c r="H8331" s="1"/>
      <c r="I8331" s="1"/>
      <c r="J8331" s="1"/>
      <c r="K8331" s="1"/>
      <c r="L8331" s="1"/>
      <c r="M8331" s="1"/>
      <c r="N8331" s="1"/>
      <c r="O8331" s="1"/>
      <c r="P8331" s="1"/>
      <c r="Q8331" s="1"/>
      <c r="R8331" s="1"/>
      <c r="S8331" s="1"/>
      <c r="T8331" s="1"/>
      <c r="U8331" s="1"/>
      <c r="V8331" s="1"/>
      <c r="W8331" s="1"/>
      <c r="X8331" s="1"/>
      <c r="Y8331" s="1"/>
      <c r="Z8331" s="1"/>
      <c r="AA8331" s="1"/>
      <c r="AB8331" s="1"/>
      <c r="AC8331" s="1"/>
      <c r="AD8331" s="1"/>
      <c r="AE8331" s="1"/>
      <c r="AF8331" s="1"/>
    </row>
    <row r="8332">
      <c r="A8332" s="1"/>
      <c r="B8332" s="5"/>
      <c r="C8332" s="5"/>
      <c r="D8332" s="1"/>
      <c r="E8332" s="6"/>
      <c r="F8332" s="11" t="b">
        <v>0</v>
      </c>
      <c r="G8332" s="1"/>
      <c r="H8332" s="1"/>
      <c r="I8332" s="1"/>
      <c r="J8332" s="1"/>
      <c r="K8332" s="1"/>
      <c r="L8332" s="1"/>
      <c r="M8332" s="1"/>
      <c r="N8332" s="1"/>
      <c r="O8332" s="1"/>
      <c r="P8332" s="1"/>
      <c r="Q8332" s="1"/>
      <c r="R8332" s="1"/>
      <c r="S8332" s="1"/>
      <c r="T8332" s="1"/>
      <c r="U8332" s="1"/>
      <c r="V8332" s="1"/>
      <c r="W8332" s="1"/>
      <c r="X8332" s="1"/>
      <c r="Y8332" s="1"/>
      <c r="Z8332" s="1"/>
      <c r="AA8332" s="1"/>
      <c r="AB8332" s="1"/>
      <c r="AC8332" s="1"/>
      <c r="AD8332" s="1"/>
      <c r="AE8332" s="1"/>
      <c r="AF8332" s="1"/>
    </row>
    <row r="8333">
      <c r="A8333" s="1"/>
      <c r="B8333" s="5"/>
      <c r="C8333" s="5"/>
      <c r="D8333" s="1"/>
      <c r="E8333" s="7"/>
      <c r="F8333" s="11" t="b">
        <v>0</v>
      </c>
      <c r="G8333" s="1"/>
      <c r="H8333" s="1"/>
      <c r="I8333" s="1"/>
      <c r="J8333" s="1"/>
      <c r="K8333" s="1"/>
      <c r="L8333" s="1"/>
      <c r="M8333" s="1"/>
      <c r="N8333" s="1"/>
      <c r="O8333" s="1"/>
      <c r="P8333" s="1"/>
      <c r="Q8333" s="1"/>
      <c r="R8333" s="1"/>
      <c r="S8333" s="1"/>
      <c r="T8333" s="1"/>
      <c r="U8333" s="1"/>
      <c r="V8333" s="1"/>
      <c r="W8333" s="1"/>
      <c r="X8333" s="1"/>
      <c r="Y8333" s="1"/>
      <c r="Z8333" s="1"/>
      <c r="AA8333" s="1"/>
      <c r="AB8333" s="1"/>
      <c r="AC8333" s="1"/>
      <c r="AD8333" s="1"/>
      <c r="AE8333" s="1"/>
      <c r="AF8333" s="1"/>
    </row>
    <row r="8334">
      <c r="A8334" s="1"/>
      <c r="B8334" s="5"/>
      <c r="C8334" s="5"/>
      <c r="D8334" s="1"/>
      <c r="E8334" s="6"/>
      <c r="F8334" s="11" t="b">
        <v>0</v>
      </c>
      <c r="G8334" s="1"/>
      <c r="H8334" s="1"/>
      <c r="I8334" s="1"/>
      <c r="J8334" s="1"/>
      <c r="K8334" s="1"/>
      <c r="L8334" s="1"/>
      <c r="M8334" s="1"/>
      <c r="N8334" s="1"/>
      <c r="O8334" s="1"/>
      <c r="P8334" s="1"/>
      <c r="Q8334" s="1"/>
      <c r="R8334" s="1"/>
      <c r="S8334" s="1"/>
      <c r="T8334" s="1"/>
      <c r="U8334" s="1"/>
      <c r="V8334" s="1"/>
      <c r="W8334" s="1"/>
      <c r="X8334" s="1"/>
      <c r="Y8334" s="1"/>
      <c r="Z8334" s="1"/>
      <c r="AA8334" s="1"/>
      <c r="AB8334" s="1"/>
      <c r="AC8334" s="1"/>
      <c r="AD8334" s="1"/>
      <c r="AE8334" s="1"/>
      <c r="AF8334" s="1"/>
    </row>
    <row r="8335">
      <c r="A8335" s="1"/>
      <c r="B8335" s="5"/>
      <c r="C8335" s="5"/>
      <c r="D8335" s="1"/>
      <c r="E8335" s="7"/>
      <c r="F8335" s="11" t="b">
        <v>0</v>
      </c>
      <c r="G8335" s="1"/>
      <c r="H8335" s="1"/>
      <c r="I8335" s="1"/>
      <c r="J8335" s="1"/>
      <c r="K8335" s="1"/>
      <c r="L8335" s="1"/>
      <c r="M8335" s="1"/>
      <c r="N8335" s="1"/>
      <c r="O8335" s="1"/>
      <c r="P8335" s="1"/>
      <c r="Q8335" s="1"/>
      <c r="R8335" s="1"/>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CCC81853-0A68-442E-9B5C-C5F3E1DE3E10}" filter="1" showAutoFilter="1">
      <autoFilter ref="$A$1:$U$5415">
        <filterColumn colId="2">
          <filters>
            <filter val="proper word"/>
            <filter val="phrase"/>
            <filter val="affix"/>
          </filters>
        </filterColumn>
      </autoFilter>
    </customSheetView>
    <customSheetView guid="{EEC6C9DA-0D7D-4026-A984-B1798D6B7C61}"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68E9491-23DE-452C-ABFE-E120345313C8}"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6523EDD5-ADBD-4493-9CA8-4463ADC99221}" filter="1" showAutoFilter="1">
      <autoFilter ref="$A$1:$U$5127">
        <filterColumn colId="2">
          <filters>
            <filter val="proper word"/>
            <filter val="phrase"/>
            <filter val="root"/>
          </filters>
        </filterColumn>
      </autoFilter>
    </customSheetView>
    <customSheetView guid="{69196278-AC3B-4CA5-8BCA-06D6569FED7C}" filter="1" showAutoFilter="1">
      <autoFilter ref="$A$1:$U$6475">
        <filterColumn colId="3">
          <filters blank="1">
            <filter val="n jm"/>
            <filter val="d.oj"/>
            <filter val="b; m"/>
            <filter val="f.lin"/>
            <filter val="b.oj.ru"/>
            <filter val="b.oj.ru; il"/>
            <filter val="n"/>
          </filters>
        </filterColumn>
      </autoFilter>
    </customSheetView>
    <customSheetView guid="{04BC31E8-A7B7-4B9A-9BA4-5CACEA95C24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8306</v>
      </c>
      <c r="B2" s="44" t="s">
        <v>42078</v>
      </c>
    </row>
    <row r="4">
      <c r="A4" s="44" t="s">
        <v>42079</v>
      </c>
      <c r="B4" s="44" t="s">
        <v>42080</v>
      </c>
      <c r="C4" s="44" t="s">
        <v>42081</v>
      </c>
      <c r="D4" s="45" t="s">
        <v>42082</v>
      </c>
    </row>
    <row r="5">
      <c r="A5" s="44">
        <f>countif(Dictionary!Q:Q, "*"&amp;B5&amp;"*")</f>
        <v>2031</v>
      </c>
      <c r="B5" s="44" t="s">
        <v>10723</v>
      </c>
      <c r="C5" s="46">
        <f>countif(Dictionary!Q:Q, "*"&amp;B5&amp;"*")/(countif(Dictionary!C:C, B24)-1)</f>
        <v>0.6602730819</v>
      </c>
      <c r="D5" s="47">
        <f t="array" ref="D5">row(index(Dictionary!Q:Q,match(true, isnumber(search("*"&amp;B5&amp;"*", Dictionary!Q:Q)),0)))</f>
        <v>8</v>
      </c>
    </row>
    <row r="6">
      <c r="A6" s="44">
        <f>countif(Dictionary!Q:Q, "*"&amp;B6&amp;"*")</f>
        <v>1893</v>
      </c>
      <c r="B6" s="44" t="s">
        <v>13916</v>
      </c>
      <c r="C6" s="46">
        <f>countif(Dictionary!Q:Q, "*"&amp;B6&amp;"*")/(countif(Dictionary!C:C, B24)-1)</f>
        <v>0.6154096229</v>
      </c>
      <c r="D6" s="47">
        <f t="array" ref="D6">row(index(Dictionary!Q:Q,match(true, isnumber(search("*"&amp;B6&amp;"*", Dictionary!Q:Q)),0)))</f>
        <v>22</v>
      </c>
    </row>
    <row r="7">
      <c r="A7" s="44">
        <f>countif(Dictionary!Q:Q, "*"&amp;B7&amp;"*")</f>
        <v>1780</v>
      </c>
      <c r="B7" s="44" t="s">
        <v>9669</v>
      </c>
      <c r="C7" s="46">
        <f>countif(Dictionary!Q:Q, "*"&amp;B7&amp;"*")/(countif(Dictionary!C:C, B24)-1)</f>
        <v>0.5786736021</v>
      </c>
      <c r="D7" s="47">
        <f t="array" ref="D7">row(index(Dictionary!Q:Q,match(true, isnumber(search("*"&amp;B7&amp;"*", Dictionary!Q:Q)),0)))</f>
        <v>22</v>
      </c>
    </row>
    <row r="8">
      <c r="A8" s="44">
        <f>countif(Dictionary!Q:Q, "*"&amp;B8&amp;"*")</f>
        <v>1666</v>
      </c>
      <c r="B8" s="44" t="s">
        <v>34124</v>
      </c>
      <c r="C8" s="46">
        <f>countif(Dictionary!Q:Q, "*"&amp;B8&amp;"*")/(countif(Dictionary!C:C, B24)-1)</f>
        <v>0.5416124837</v>
      </c>
      <c r="D8" s="47">
        <f t="array" ref="D8">row(index(Dictionary!Q:Q,match(true, isnumber(search("*"&amp;B8&amp;"*", Dictionary!Q:Q)),0)))</f>
        <v>22</v>
      </c>
    </row>
    <row r="9">
      <c r="A9" s="44">
        <f>countif(Dictionary!Q:Q, "*"&amp;B9&amp;"*")</f>
        <v>1938</v>
      </c>
      <c r="B9" s="44" t="s">
        <v>11221</v>
      </c>
      <c r="C9" s="46">
        <f>countif(Dictionary!Q:Q, "*"&amp;B9&amp;"*")/(countif(Dictionary!C:C, B24)-1)</f>
        <v>0.6300390117</v>
      </c>
      <c r="D9" s="47">
        <f t="array" ref="D9">row(index(Dictionary!Q:Q,match(true, isnumber(search("*"&amp;B9&amp;"*", Dictionary!Q:Q)),0)))</f>
        <v>8</v>
      </c>
    </row>
    <row r="10">
      <c r="A10" s="44">
        <f>countif(Dictionary!Q:Q, "*"&amp;B10&amp;"*")</f>
        <v>1699</v>
      </c>
      <c r="B10" s="44" t="s">
        <v>17664</v>
      </c>
      <c r="C10" s="46">
        <f>countif(Dictionary!Q:Q, "*"&amp;B10&amp;"*")/(countif(Dictionary!C:C, B24)-1)</f>
        <v>0.5523407022</v>
      </c>
      <c r="D10" s="47">
        <f t="array" ref="D10">row(index(Dictionary!Q:Q,match(true, isnumber(search("*"&amp;B10&amp;"*", Dictionary!Q:Q)),0)))</f>
        <v>22</v>
      </c>
    </row>
    <row r="11">
      <c r="A11" s="44">
        <f>countif(Dictionary!Q:Q, "*"&amp;B11&amp;"*")</f>
        <v>840</v>
      </c>
      <c r="B11" s="44" t="s">
        <v>33194</v>
      </c>
      <c r="C11" s="46">
        <f>countif(Dictionary!Q:Q, "*"&amp;B11&amp;"*")/(countif(Dictionary!C:C, B24)-1)</f>
        <v>0.2730819246</v>
      </c>
      <c r="D11" s="47">
        <f t="array" ref="D11">row(index(Dictionary!Q:Q,match(true, isnumber(search("*"&amp;B11&amp;"*", Dictionary!Q:Q)),0)))</f>
        <v>8</v>
      </c>
    </row>
    <row r="12">
      <c r="A12" s="44">
        <f>countif(Dictionary!Q:Q, "*"&amp;B12&amp;"*")</f>
        <v>1347</v>
      </c>
      <c r="B12" s="44" t="s">
        <v>22357</v>
      </c>
      <c r="C12" s="46">
        <f>countif(Dictionary!Q:Q, "*"&amp;B12&amp;"*")/(countif(Dictionary!C:C, B24)-1)</f>
        <v>0.4379063719</v>
      </c>
      <c r="D12" s="47">
        <f t="array" ref="D12">row(index(Dictionary!Q:Q,match(true, isnumber(search("*"&amp;B12&amp;"*", Dictionary!Q:Q)),0)))</f>
        <v>22</v>
      </c>
    </row>
    <row r="13">
      <c r="A13" s="44">
        <f>countif(Dictionary!Q:Q, "*"&amp;B13&amp;"*")</f>
        <v>1548</v>
      </c>
      <c r="B13" s="44" t="s">
        <v>29465</v>
      </c>
      <c r="C13" s="46">
        <f>countif(Dictionary!Q:Q, "*"&amp;B13&amp;"*")/(countif(Dictionary!C:C, B24)-1)</f>
        <v>0.5032509753</v>
      </c>
      <c r="D13" s="47">
        <f t="array" ref="D13">row(index(Dictionary!Q:Q,match(true, isnumber(search("*"&amp;B13&amp;"*", Dictionary!Q:Q)),0)))</f>
        <v>22</v>
      </c>
    </row>
    <row r="14">
      <c r="A14" s="44">
        <f>countif(Dictionary!Q:Q, "*"&amp;B14&amp;"*")</f>
        <v>838</v>
      </c>
      <c r="B14" s="44" t="s">
        <v>39839</v>
      </c>
      <c r="C14" s="46">
        <f>countif(Dictionary!Q:Q, "*"&amp;B14&amp;"*")/(countif(Dictionary!C:C, B24)-1)</f>
        <v>0.2724317295</v>
      </c>
      <c r="D14" s="47">
        <f t="array" ref="D14">row(index(Dictionary!Q:Q,match(true, isnumber(search("*"&amp;B14&amp;"*", Dictionary!Q:Q)),0)))</f>
        <v>22</v>
      </c>
    </row>
    <row r="15">
      <c r="A15" s="44">
        <f>countif(Dictionary!Q:Q, "*"&amp;B15&amp;"*")</f>
        <v>1416</v>
      </c>
      <c r="B15" s="44" t="s">
        <v>16708</v>
      </c>
      <c r="C15" s="46">
        <f>countif(Dictionary!Q:Q, "*"&amp;B15&amp;"*")/(countif(Dictionary!C:C, B24)-1)</f>
        <v>0.4603381014</v>
      </c>
      <c r="D15" s="47">
        <f t="array" ref="D15">row(index(Dictionary!Q:Q,match(true, isnumber(search("*"&amp;B15&amp;"*", Dictionary!Q:Q)),0)))</f>
        <v>18</v>
      </c>
    </row>
    <row r="16">
      <c r="A16" s="44">
        <f>countif(Dictionary!Q:Q, "*"&amp;B16&amp;"*")</f>
        <v>808</v>
      </c>
      <c r="B16" s="44" t="s">
        <v>37602</v>
      </c>
      <c r="C16" s="46">
        <f>countif(Dictionary!Q:Q, "*"&amp;B16&amp;"*")/(countif(Dictionary!C:C, B24)-1)</f>
        <v>0.2626788036</v>
      </c>
      <c r="D16" s="47">
        <f t="array" ref="D16">row(index(Dictionary!Q:Q,match(true, isnumber(search("*"&amp;B16&amp;"*", Dictionary!Q:Q)),0)))</f>
        <v>22</v>
      </c>
    </row>
    <row r="17">
      <c r="A17" s="44">
        <f>countif(Dictionary!Q:Q, "*"&amp;B17&amp;"*")</f>
        <v>1402</v>
      </c>
      <c r="B17" s="44" t="s">
        <v>2282</v>
      </c>
      <c r="C17" s="46">
        <f>countif(Dictionary!Q:Q, "*"&amp;B17&amp;"*")/(countif(Dictionary!C:C, B24)-1)</f>
        <v>0.455786736</v>
      </c>
      <c r="D17" s="47">
        <f t="array" ref="D17">row(index(Dictionary!Q:Q,match(true, isnumber(search("*"&amp;B17&amp;"*", Dictionary!Q:Q)),0)))</f>
        <v>22</v>
      </c>
    </row>
    <row r="18">
      <c r="A18" s="44">
        <f>countif(Dictionary!Q:Q, "*"&amp;B18&amp;"*")</f>
        <v>1114</v>
      </c>
      <c r="B18" s="44" t="s">
        <v>36744</v>
      </c>
      <c r="C18" s="46">
        <f>countif(Dictionary!Q:Q, "*"&amp;B18&amp;"*")/(countif(Dictionary!C:C, B24)-1)</f>
        <v>0.3621586476</v>
      </c>
      <c r="D18" s="47">
        <f t="array" ref="D18">row(index(Dictionary!Q:Q,match(true, isnumber(search("*"&amp;B18&amp;"*", Dictionary!Q:Q)),0)))</f>
        <v>22</v>
      </c>
    </row>
    <row r="19">
      <c r="A19" s="44">
        <f>countif(Dictionary!Q:Q, "*"&amp;B19&amp;"*")</f>
        <v>1711</v>
      </c>
      <c r="B19" s="44" t="s">
        <v>31171</v>
      </c>
      <c r="C19" s="46">
        <f>countif(Dictionary!Q:Q, "*"&amp;B19&amp;"*")/(countif(Dictionary!C:C, B24)-1)</f>
        <v>0.5562418726</v>
      </c>
      <c r="D19" s="47">
        <f t="array" ref="D19">row(index(Dictionary!Q:Q,match(true, isnumber(search("*"&amp;B19&amp;"*", Dictionary!Q:Q)),0)))</f>
        <v>22</v>
      </c>
    </row>
    <row r="20">
      <c r="A20" s="44">
        <f>countif(Dictionary!Q:Q, "*"&amp;B20&amp;"*")</f>
        <v>1785</v>
      </c>
      <c r="B20" s="44" t="s">
        <v>38907</v>
      </c>
      <c r="C20" s="46">
        <f>countif(Dictionary!Q:Q, "*"&amp;B20&amp;"*")/(countif(Dictionary!C:C, B24)-1)</f>
        <v>0.5802990897</v>
      </c>
      <c r="D20" s="47">
        <f t="array" ref="D20">row(index(Dictionary!Q:Q,match(true, isnumber(search("*"&amp;B20&amp;"*", Dictionary!Q:Q)),0)))</f>
        <v>18</v>
      </c>
    </row>
    <row r="21">
      <c r="A21" s="47">
        <f>countif(Dictionary!Q:Q, "*"&amp;B21&amp;"*")</f>
        <v>35</v>
      </c>
      <c r="B21" s="44" t="s">
        <v>23237</v>
      </c>
      <c r="C21" s="46">
        <f>countif(Dictionary!Q:Q, "*"&amp;B21&amp;"*")/(countif(Dictionary!C:C, B24)-1)</f>
        <v>0.01137841352</v>
      </c>
      <c r="D21" s="47">
        <f t="array" ref="D21">row(index(Dictionary!Q:Q,match(true, isnumber(search("*"&amp;B21&amp;"*", Dictionary!Q:Q)),0)))</f>
        <v>106</v>
      </c>
    </row>
    <row r="22">
      <c r="A22" s="48"/>
      <c r="B22" s="41"/>
    </row>
    <row r="23">
      <c r="A23" s="49" t="s">
        <v>42079</v>
      </c>
      <c r="B23" s="49" t="s">
        <v>42083</v>
      </c>
      <c r="C23" s="49" t="s">
        <v>42084</v>
      </c>
    </row>
    <row r="24">
      <c r="A24" s="44">
        <f>countif(Dictionary!C:C, B24)</f>
        <v>3077</v>
      </c>
      <c r="B24" s="44" t="s">
        <v>428</v>
      </c>
      <c r="C24" s="50">
        <f>A24/(counta(Dictionary!A:A)-1)</f>
        <v>0.3704550927</v>
      </c>
    </row>
    <row r="25">
      <c r="A25" s="44">
        <f>countif(Dictionary!C:C, B25)</f>
        <v>444</v>
      </c>
      <c r="B25" s="44" t="s">
        <v>474</v>
      </c>
      <c r="C25" s="50">
        <f>A25/(counta(Dictionary!A:A)-1)</f>
        <v>0.05345533349</v>
      </c>
    </row>
    <row r="26">
      <c r="A26" s="44">
        <f>countif(Dictionary!C:C, B26)</f>
        <v>4316</v>
      </c>
      <c r="B26" s="44" t="s">
        <v>463</v>
      </c>
      <c r="C26" s="46">
        <f>A26/(counta(Dictionary!A:A)-1)</f>
        <v>0.5196243679</v>
      </c>
    </row>
    <row r="27">
      <c r="A27" s="44">
        <f>countif(Dictionary!C:C, B27)</f>
        <v>335</v>
      </c>
      <c r="B27" s="44" t="s">
        <v>361</v>
      </c>
      <c r="C27" s="46">
        <f>A27/(counta(Dictionary!A:A)-1)</f>
        <v>0.04033228991</v>
      </c>
    </row>
    <row r="28">
      <c r="A28" s="44">
        <f>countif(Dictionary!C:C, B28)</f>
        <v>133</v>
      </c>
      <c r="B28" s="44" t="s">
        <v>22</v>
      </c>
      <c r="C28" s="46">
        <f>A28/(counta(Dictionary!A:A)-1)</f>
        <v>0.01601252107</v>
      </c>
    </row>
    <row r="30">
      <c r="A30" s="44" t="s">
        <v>42079</v>
      </c>
      <c r="B30" s="44" t="s">
        <v>42085</v>
      </c>
      <c r="C30" s="43"/>
    </row>
    <row r="31">
      <c r="A31" s="44">
        <f>countif(Dictionary!G:G, "*"&amp;B31&amp;"*")</f>
        <v>0</v>
      </c>
      <c r="B31" s="44" t="s">
        <v>42086</v>
      </c>
      <c r="C31" s="44" t="s">
        <v>42087</v>
      </c>
    </row>
    <row r="32">
      <c r="A32" s="44">
        <f>countif(Dictionary!G:G, "*"&amp;B32&amp;"*")</f>
        <v>0</v>
      </c>
      <c r="B32" s="44" t="s">
        <v>42088</v>
      </c>
      <c r="C32" s="44" t="s">
        <v>42089</v>
      </c>
    </row>
    <row r="33">
      <c r="A33" s="44">
        <f>countif(Dictionary!G:G, "*"&amp;B33&amp;"*")</f>
        <v>0</v>
      </c>
      <c r="B33" s="44" t="s">
        <v>42090</v>
      </c>
      <c r="C33" s="44" t="s">
        <v>42091</v>
      </c>
    </row>
    <row r="34">
      <c r="A34" s="44">
        <f>countif(Dictionary!G:G, "*"&amp;B34&amp;"*")</f>
        <v>20</v>
      </c>
      <c r="B34" s="44" t="s">
        <v>42092</v>
      </c>
      <c r="C34" s="44" t="s">
        <v>25540</v>
      </c>
    </row>
    <row r="35">
      <c r="A35" s="44">
        <f>countif(Dictionary!G:G, "*"&amp;B35&amp;"*")</f>
        <v>45</v>
      </c>
      <c r="B35" s="44" t="s">
        <v>42093</v>
      </c>
      <c r="C35" s="44" t="s">
        <v>31186</v>
      </c>
    </row>
    <row r="36">
      <c r="A36" s="44">
        <f>countif(Dictionary!G:G, "*"&amp;B36&amp;"*")</f>
        <v>14</v>
      </c>
      <c r="B36" s="44" t="s">
        <v>42094</v>
      </c>
      <c r="C36" s="44" t="s">
        <v>32411</v>
      </c>
    </row>
    <row r="37">
      <c r="A37" s="44">
        <f>countif(Dictionary!G:G, "*"&amp;B37&amp;"*")</f>
        <v>3</v>
      </c>
      <c r="B37" s="44" t="s">
        <v>42095</v>
      </c>
      <c r="C37" s="44" t="s">
        <v>42096</v>
      </c>
    </row>
    <row r="38">
      <c r="A38" s="44">
        <f>countif(Dictionary!G:G, "*"&amp;B38&amp;"*")</f>
        <v>15</v>
      </c>
      <c r="B38" s="44" t="s">
        <v>42097</v>
      </c>
      <c r="C38" s="44" t="s">
        <v>9119</v>
      </c>
    </row>
    <row r="39">
      <c r="A39" s="44">
        <f>countif(Dictionary!G:G, "*"&amp;B39&amp;"*")</f>
        <v>0</v>
      </c>
      <c r="B39" s="44" t="s">
        <v>42086</v>
      </c>
      <c r="C39" s="44" t="s">
        <v>42098</v>
      </c>
    </row>
    <row r="40">
      <c r="A40" s="44">
        <f>countif(Dictionary!G:G, "*"&amp;B40&amp;"*")</f>
        <v>0</v>
      </c>
      <c r="B40" s="44" t="s">
        <v>42088</v>
      </c>
      <c r="C40" s="44" t="s">
        <v>42099</v>
      </c>
    </row>
    <row r="41">
      <c r="A41" s="44">
        <f>countif(Dictionary!G:G, "*"&amp;B41&amp;"*")</f>
        <v>2</v>
      </c>
      <c r="B41" s="44" t="s">
        <v>42100</v>
      </c>
      <c r="C41" s="44" t="s">
        <v>18106</v>
      </c>
    </row>
    <row r="42">
      <c r="A42" s="44">
        <f>countif(Dictionary!G:G, "*"&amp;B42&amp;"*")</f>
        <v>19</v>
      </c>
      <c r="B42" s="44" t="s">
        <v>6360</v>
      </c>
      <c r="C42" s="44" t="s">
        <v>29758</v>
      </c>
    </row>
    <row r="43">
      <c r="A43" s="44">
        <f>countif(Dictionary!G:G, "*"&amp;B43&amp;"*")</f>
        <v>2</v>
      </c>
      <c r="B43" s="44" t="s">
        <v>42101</v>
      </c>
      <c r="C43" s="44" t="s">
        <v>36447</v>
      </c>
    </row>
    <row r="45">
      <c r="A45" s="51" t="s">
        <v>42102</v>
      </c>
      <c r="B45" s="51" t="s">
        <v>42103</v>
      </c>
      <c r="C45" s="51" t="s">
        <v>42104</v>
      </c>
      <c r="D45" s="51" t="s">
        <v>42105</v>
      </c>
      <c r="E45" s="51" t="s">
        <v>42106</v>
      </c>
    </row>
    <row r="46">
      <c r="A46" s="43">
        <f>COUNTA(Dictionary!A:A)-COUNTA(Dictionary!C:C)</f>
        <v>0</v>
      </c>
      <c r="B46" s="52" t="str">
        <f>Dictionary!C1</f>
        <v>Category</v>
      </c>
      <c r="C46" s="50">
        <f>1-A46/A2</f>
        <v>1</v>
      </c>
      <c r="D46" s="53">
        <f t="array" ref="D46">row(index(Dictionary!C:C,match(false,index((Dictionary!C:C&gt;0),0),0)))</f>
        <v>8308</v>
      </c>
      <c r="E46" s="54" t="str">
        <f t="shared" ref="E46:E60" si="1">indirect("Dictionary!A"&amp;D46)</f>
        <v/>
      </c>
    </row>
    <row r="47">
      <c r="A47" s="43">
        <f>COUNTA(Dictionary!A:A)-COUNTA(Dictionary!D:D)</f>
        <v>15</v>
      </c>
      <c r="B47" s="52" t="str">
        <f>Dictionary!D1</f>
        <v>WordClass</v>
      </c>
      <c r="C47" s="50">
        <f>1-A47/A2</f>
        <v>0.9981940766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8308</v>
      </c>
      <c r="E48" s="54" t="str">
        <f t="shared" si="1"/>
        <v/>
      </c>
    </row>
    <row r="49">
      <c r="A49" s="43">
        <f>COUNTA(Dictionary!A:A)-COUNTA(Dictionary!H:H)</f>
        <v>8183</v>
      </c>
      <c r="B49" s="52" t="str">
        <f>Dictionary!H1</f>
        <v>SearchTermsEng</v>
      </c>
      <c r="C49" s="50">
        <f>1-A49/A2</f>
        <v>0.01480857212</v>
      </c>
      <c r="D49" s="53">
        <f t="array" ref="D49">row(index(Dictionary!H:H,match(false,index((Dictionary!H:H&gt;0),0),0)))</f>
        <v>2</v>
      </c>
      <c r="E49" s="54" t="str">
        <f t="shared" si="1"/>
        <v>-abil</v>
      </c>
    </row>
    <row r="50">
      <c r="A50" s="43">
        <f>COUNTA(Dictionary!A:A)-COUNTA(#REF!)</f>
        <v>8306</v>
      </c>
      <c r="B50" s="44" t="str">
        <f>#REF!</f>
        <v>#REF!</v>
      </c>
      <c r="C50" s="50">
        <f>1-A50/A2</f>
        <v>0</v>
      </c>
      <c r="D50" s="53" t="str">
        <f t="array" ref="D50">row(index(#REF!,match(false,index((#REF!&gt;0),0),0)))</f>
        <v>#REF!</v>
      </c>
      <c r="E50" s="55" t="str">
        <f t="shared" si="1"/>
        <v>#REF!</v>
      </c>
    </row>
    <row r="51" ht="16.5" customHeight="1">
      <c r="A51" s="43">
        <f>COUNTA(Dictionary!A:A)-COUNTA(Dictionary!I:I)</f>
        <v>5</v>
      </c>
      <c r="B51" s="56" t="str">
        <f>Dictionary!I1</f>
        <v>TranslationEpo</v>
      </c>
      <c r="C51" s="50">
        <f>1-A51/A2</f>
        <v>0.9993980255</v>
      </c>
      <c r="D51" s="55">
        <f t="array" ref="D51">row(index(Dictionary!I:I,match(false,index((Dictionary!I:I&gt;0),0),0)))</f>
        <v>8297</v>
      </c>
      <c r="E51" s="56" t="str">
        <f t="shared" si="1"/>
        <v>soprano</v>
      </c>
    </row>
    <row r="52" ht="16.5" customHeight="1">
      <c r="A52" s="57">
        <f>COUNTA(Dictionary!A:A)-COUNTA(Dictionary!J:J)</f>
        <v>0</v>
      </c>
      <c r="B52" s="56" t="str">
        <f>Dictionary!J1</f>
        <v>TranslationSpa</v>
      </c>
      <c r="C52" s="58">
        <f>1-A52/A2</f>
        <v>1</v>
      </c>
      <c r="D52" s="55">
        <f t="array" ref="D52">row(index(Dictionary!J:J,match(false,index((Dictionary!J:J&gt;0),0),0)))</f>
        <v>8308</v>
      </c>
      <c r="E52" s="56" t="str">
        <f t="shared" si="1"/>
        <v/>
      </c>
    </row>
    <row r="53">
      <c r="A53" s="57">
        <f>COUNTA(Dictionary!A:A)-COUNTA(Dictionary!L:L)</f>
        <v>8134</v>
      </c>
      <c r="B53" s="56" t="str">
        <f>Dictionary!L1</f>
        <v>TranslationDeu</v>
      </c>
      <c r="C53" s="58">
        <f>1-A53/A2</f>
        <v>0.02070792198</v>
      </c>
      <c r="D53" s="55">
        <f t="array" ref="D53">row(index(Dictionary!L:L,match(false,index((Dictionary!L:L&gt;0),0),0)))</f>
        <v>3</v>
      </c>
      <c r="E53" s="56" t="str">
        <f t="shared" si="1"/>
        <v>-bimar</v>
      </c>
    </row>
    <row r="54">
      <c r="A54" s="57">
        <f>COUNTA(Dictionary!A:A)-COUNTA(Dictionary!O:O)</f>
        <v>8299</v>
      </c>
      <c r="B54" s="56" t="str">
        <f>Dictionary!O1</f>
        <v>Example</v>
      </c>
      <c r="C54" s="58">
        <f>1-A54/A2</f>
        <v>0.0008427642668</v>
      </c>
      <c r="D54" s="55">
        <f t="array" ref="D54">row(index(Dictionary!O:O,match(false,index((Dictionary!O:O&gt;0),0),0)))</f>
        <v>2</v>
      </c>
      <c r="E54" s="56" t="str">
        <f t="shared" si="1"/>
        <v>-abil</v>
      </c>
    </row>
    <row r="55">
      <c r="A55" s="57">
        <f>COUNTA(Dictionary!A:A)-COUNTA(Dictionary!P:P)</f>
        <v>5877</v>
      </c>
      <c r="B55" s="56" t="str">
        <f>Dictionary!P1</f>
        <v>Tags</v>
      </c>
      <c r="C55" s="58">
        <f>1-A55/A2</f>
        <v>0.2924392006</v>
      </c>
      <c r="D55" s="55">
        <f t="array" ref="D55">row(index(Dictionary!P:P,match(false,index((Dictionary!P:P&gt;0),0),0)))</f>
        <v>2</v>
      </c>
      <c r="E55" s="56" t="str">
        <f t="shared" si="1"/>
        <v>-abil</v>
      </c>
    </row>
    <row r="56">
      <c r="A56" s="57">
        <f>COUNTA(Dictionary!A:A)-COUNTA(Dictionary!Q:Q)</f>
        <v>4</v>
      </c>
      <c r="B56" s="56" t="str">
        <f>Dictionary!Q1</f>
        <v>LexiliAsel</v>
      </c>
      <c r="C56" s="58">
        <f>1-A56/A2</f>
        <v>0.9995184204</v>
      </c>
      <c r="D56" s="55">
        <f t="array" ref="D56">row(index(Dictionary!Q:Q,match(false,index((Dictionary!Q:Q&gt;0),0),0)))</f>
        <v>8298</v>
      </c>
      <c r="E56" s="56" t="str">
        <f t="shared" si="1"/>
        <v>alto</v>
      </c>
    </row>
    <row r="57">
      <c r="A57" s="57">
        <f>COUNTA(Dictionary!A:A)-COUNTA(#REF!)</f>
        <v>8306</v>
      </c>
      <c r="B57" s="55" t="str">
        <f>#REF!</f>
        <v>#REF!</v>
      </c>
      <c r="C57" s="58">
        <f>1-A57/A2</f>
        <v>0</v>
      </c>
      <c r="D57" s="55" t="str">
        <f t="array" ref="D57">row(index(#REF!,match(false,index((#REF!&gt;0),0),0)))</f>
        <v>#REF!</v>
      </c>
      <c r="E57" s="55" t="str">
        <f t="shared" si="1"/>
        <v>#REF!</v>
      </c>
    </row>
    <row r="58">
      <c r="A58" s="57">
        <f>COUNTA(Dictionary!A:A)-COUNTA(Dictionary!S:S)</f>
        <v>8169</v>
      </c>
      <c r="B58" s="56" t="str">
        <f>Dictionary!S1</f>
        <v>TranslationFra</v>
      </c>
      <c r="C58" s="58">
        <f>1-A58/A2</f>
        <v>0.01649410065</v>
      </c>
      <c r="D58" s="55">
        <f t="array" ref="D58">row(index(Dictionary!S:S,match(false,index((Dictionary!S:S&gt;0),0),0)))</f>
        <v>2</v>
      </c>
      <c r="E58" s="56" t="str">
        <f t="shared" si="1"/>
        <v>-abil</v>
      </c>
    </row>
    <row r="59">
      <c r="A59" s="57">
        <f>COUNTA(Dictionary!A:A)-COUNTA(Dictionary!T:T)</f>
        <v>7172</v>
      </c>
      <c r="B59" s="56" t="str">
        <f>Dictionary!T1</f>
        <v>TranslationRus</v>
      </c>
      <c r="C59" s="58">
        <f>1-A59/A2</f>
        <v>0.1365278112</v>
      </c>
      <c r="D59" s="55">
        <f t="array" ref="D59">row(index(Dictionary!T:T,match(false,index((Dictionary!T:T&gt;0),0),0)))</f>
        <v>2</v>
      </c>
      <c r="E59" s="56" t="str">
        <f t="shared" si="1"/>
        <v>-abil</v>
      </c>
    </row>
    <row r="60">
      <c r="A60" s="57">
        <f>COUNTA(Dictionary!A:A)-COUNTA(Dictionary!U:U)</f>
        <v>8232</v>
      </c>
      <c r="B60" s="56" t="str">
        <f>Dictionary!U1</f>
        <v>TranslationZho</v>
      </c>
      <c r="C60" s="58">
        <f>1-A60/A2</f>
        <v>0.008909222249</v>
      </c>
      <c r="D60" s="55">
        <f t="array" ref="D60">row(index(Dictionary!U:U,match(false,index((Dictionary!U:U&gt;0),0),0)))</f>
        <v>2</v>
      </c>
      <c r="E60" s="56" t="str">
        <f t="shared" si="1"/>
        <v>-abil</v>
      </c>
    </row>
    <row r="62">
      <c r="A62" s="44" t="s">
        <v>42107</v>
      </c>
      <c r="B62" s="44" t="s">
        <v>42108</v>
      </c>
      <c r="C62" s="44" t="s">
        <v>42084</v>
      </c>
      <c r="D62" s="44" t="s">
        <v>42109</v>
      </c>
      <c r="E62" s="44" t="s">
        <v>42084</v>
      </c>
      <c r="F62" s="44" t="s">
        <v>42110</v>
      </c>
      <c r="G62" s="44" t="s">
        <v>42084</v>
      </c>
      <c r="H62" s="44" t="s">
        <v>42111</v>
      </c>
      <c r="I62" s="44" t="s">
        <v>42084</v>
      </c>
      <c r="J62" s="44" t="s">
        <v>42112</v>
      </c>
      <c r="K62" s="44" t="s">
        <v>42084</v>
      </c>
    </row>
    <row r="63">
      <c r="A63" s="44" t="s">
        <v>427</v>
      </c>
      <c r="B63" s="59">
        <f>IFERROR(__xludf.DUMMYFUNCTION("sumproduct(len(filter(Dictionary!A:A,Dictionary!C:C=""root""))-len(substitute(lower(filter(Dictionary!A:A,Dictionary!C:C=""root"")),A63,"""")))"),2379.0)</f>
        <v>2379</v>
      </c>
      <c r="C63" s="50">
        <f>IFERROR(__xludf.DUMMYFUNCTION("B63/sumproduct(len(filter(Dictionary!A:A,Dictionary!C:C=""root"")))"),0.13932650073206443)</f>
        <v>0.1393265007</v>
      </c>
      <c r="D63" s="43">
        <f>countifs(Dictionary!A:A,"*"&amp;A63,Dictionary!C:C,"root")</f>
        <v>582</v>
      </c>
      <c r="E63" s="50">
        <f>D63/(countif(Dictionary!C:C,"root")-1)</f>
        <v>0.189206762</v>
      </c>
      <c r="F63" s="43">
        <f>countifs(Dictionary!A:A,"*"&amp;A63&amp;"*",Dictionary!C:C,"root")</f>
        <v>1815</v>
      </c>
      <c r="G63" s="50">
        <f>F63/(countif(Dictionary!C:C,"root")-1)</f>
        <v>0.5900520156</v>
      </c>
      <c r="H63" s="43">
        <f>countifs(Dictionary!A:A,"*"&amp;A63&amp;"*"&amp;A63&amp;"*",Dictionary!C:C,"root")</f>
        <v>522</v>
      </c>
      <c r="I63" s="50">
        <f>H63/(countif(Dictionary!C:C,"root")-1)</f>
        <v>0.1697009103</v>
      </c>
      <c r="J63" s="44">
        <f>countifs(Dictionary!A:A,A63&amp;"*",Dictionary!C:C,"root")</f>
        <v>179</v>
      </c>
      <c r="K63" s="50">
        <f>J63/(countif(Dictionary!C:C,"root")-1)</f>
        <v>0.05819245774</v>
      </c>
    </row>
    <row r="64">
      <c r="A64" s="44" t="s">
        <v>102</v>
      </c>
      <c r="B64" s="59">
        <f>IFERROR(__xludf.DUMMYFUNCTION("sumproduct(len(filter(Dictionary!A:A,Dictionary!C:C=""root""))-len(substitute(lower(filter(Dictionary!A:A,Dictionary!C:C=""root"")),A64,"""")))"),433.0)</f>
        <v>433</v>
      </c>
      <c r="C64" s="50">
        <f>IFERROR(__xludf.DUMMYFUNCTION("B64/sumproduct(len(filter(Dictionary!A:A,Dictionary!C:C=""root"")))"),0.025358711566617863)</f>
        <v>0.02535871157</v>
      </c>
      <c r="D64" s="43">
        <f>countifs(Dictionary!A:A,"*"&amp;A64,Dictionary!C:C,"root")</f>
        <v>0</v>
      </c>
      <c r="E64" s="50">
        <f>D64/(countif(Dictionary!C:C,"root")-1)</f>
        <v>0</v>
      </c>
      <c r="F64" s="43">
        <f>countifs(Dictionary!A:A,"*"&amp;A64&amp;"*",Dictionary!C:C,"root")</f>
        <v>413</v>
      </c>
      <c r="G64" s="50">
        <f>F64/(countif(Dictionary!C:C,"root")-1)</f>
        <v>0.1342652796</v>
      </c>
      <c r="H64" s="43">
        <f>countifs(Dictionary!A:A,"*"&amp;A64&amp;"*"&amp;A64&amp;"*",Dictionary!C:C,"root")</f>
        <v>20</v>
      </c>
      <c r="I64" s="50">
        <f>H64/(countif(Dictionary!C:C,"root")-1)</f>
        <v>0.006501950585</v>
      </c>
      <c r="J64" s="44">
        <f>countifs(Dictionary!A:A,A64&amp;"*",Dictionary!C:C,"root")</f>
        <v>192</v>
      </c>
      <c r="K64" s="50">
        <f>J64/(countif(Dictionary!C:C,"root")-1)</f>
        <v>0.06241872562</v>
      </c>
    </row>
    <row r="65">
      <c r="A65" s="44" t="s">
        <v>42113</v>
      </c>
      <c r="B65" s="59">
        <f>IFERROR(__xludf.DUMMYFUNCTION("sumproduct(len(filter(Dictionary!A:A,Dictionary!C:C=""root""))-len(substitute(lower(filter(Dictionary!A:A,Dictionary!C:C=""root"")),A65,"""")))"),167.0)</f>
        <v>167</v>
      </c>
      <c r="C65" s="50">
        <f>IFERROR(__xludf.DUMMYFUNCTION("B65/sumproduct(len(filter(Dictionary!A:A,Dictionary!C:C=""root"")))"),0.009780380673499268)</f>
        <v>0.009780380673</v>
      </c>
      <c r="D65" s="43">
        <f>countifs(Dictionary!A:A,"*"&amp;A65,Dictionary!C:C,"root")</f>
        <v>0</v>
      </c>
      <c r="E65" s="50">
        <f>D65/(countif(Dictionary!C:C,"root")-1)</f>
        <v>0</v>
      </c>
      <c r="F65" s="43">
        <f>countifs(Dictionary!A:A,"*"&amp;A65&amp;"*",Dictionary!C:C,"root")</f>
        <v>162</v>
      </c>
      <c r="G65" s="50">
        <f>F65/(countif(Dictionary!C:C,"root")-1)</f>
        <v>0.05266579974</v>
      </c>
      <c r="H65" s="43">
        <f>countifs(Dictionary!A:A,"*"&amp;A65&amp;"*"&amp;A65&amp;"*",Dictionary!C:C,"root")</f>
        <v>5</v>
      </c>
      <c r="I65" s="50">
        <f>H65/(countif(Dictionary!C:C,"root")-1)</f>
        <v>0.001625487646</v>
      </c>
      <c r="J65" s="44">
        <f>countifs(Dictionary!A:A,A65&amp;"*",Dictionary!C:C,"root")</f>
        <v>77</v>
      </c>
      <c r="K65" s="50">
        <f>J65/(countif(Dictionary!C:C,"root")-1)</f>
        <v>0.02503250975</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IFERROR(__xludf.DUMMYFUNCTION("B66/sumproduct(len(filter(Dictionary!A:A,Dictionary!C:C=""root"")))"),0.02500732064421669)</f>
        <v>0.02500732064</v>
      </c>
      <c r="D66" s="43">
        <f>countifs(Dictionary!A:A,"*"&amp;A66,Dictionary!C:C,"root")</f>
        <v>0</v>
      </c>
      <c r="E66" s="50">
        <f>D66/(countif(Dictionary!C:C,"root")-1)</f>
        <v>0</v>
      </c>
      <c r="F66" s="43">
        <f>countifs(Dictionary!A:A,"*"&amp;A66&amp;"*",Dictionary!C:C,"root")</f>
        <v>413</v>
      </c>
      <c r="G66" s="50">
        <f>F66/(countif(Dictionary!C:C,"root")-1)</f>
        <v>0.1342652796</v>
      </c>
      <c r="H66" s="43">
        <f>countifs(Dictionary!A:A,"*"&amp;A66&amp;"*"&amp;A66&amp;"*",Dictionary!C:C,"root")</f>
        <v>14</v>
      </c>
      <c r="I66" s="50">
        <f>H66/(countif(Dictionary!C:C,"root")-1)</f>
        <v>0.00455136541</v>
      </c>
      <c r="J66" s="44">
        <f>countifs(Dictionary!A:A,A66&amp;"*",Dictionary!C:C,"root")</f>
        <v>138</v>
      </c>
      <c r="K66" s="50">
        <f>J66/(countif(Dictionary!C:C,"root")-1)</f>
        <v>0.04486345904</v>
      </c>
    </row>
    <row r="67">
      <c r="A67" s="44" t="s">
        <v>10277</v>
      </c>
      <c r="B67" s="59">
        <f>IFERROR(__xludf.DUMMYFUNCTION("sumproduct(len(filter(Dictionary!A:A,Dictionary!C:C=""root""))-len(substitute(lower(filter(Dictionary!A:A,Dictionary!C:C=""root"")),A67,"""")))"),1330.0)</f>
        <v>1330</v>
      </c>
      <c r="C67" s="50">
        <f>IFERROR(__xludf.DUMMYFUNCTION("B67/sumproduct(len(filter(Dictionary!A:A,Dictionary!C:C=""root"")))"),0.07789165446559297)</f>
        <v>0.07789165447</v>
      </c>
      <c r="D67" s="43">
        <f>countifs(Dictionary!A:A,"*"&amp;A67,Dictionary!C:C,"root")</f>
        <v>298</v>
      </c>
      <c r="E67" s="50">
        <f>D67/(countif(Dictionary!C:C,"root")-1)</f>
        <v>0.09687906372</v>
      </c>
      <c r="F67" s="43">
        <f>countifs(Dictionary!A:A,"*"&amp;A67&amp;"*",Dictionary!C:C,"root")</f>
        <v>1144</v>
      </c>
      <c r="G67" s="50">
        <f>F67/(countif(Dictionary!C:C,"root")-1)</f>
        <v>0.3719115735</v>
      </c>
      <c r="H67" s="43">
        <f>countifs(Dictionary!A:A,"*"&amp;A67&amp;"*"&amp;A67&amp;"*",Dictionary!C:C,"root")</f>
        <v>179</v>
      </c>
      <c r="I67" s="50">
        <f>H67/(countif(Dictionary!C:C,"root")-1)</f>
        <v>0.05819245774</v>
      </c>
      <c r="J67" s="44">
        <f>countifs(Dictionary!A:A,A67&amp;"*",Dictionary!C:C,"root")</f>
        <v>131</v>
      </c>
      <c r="K67" s="50">
        <f>J67/(countif(Dictionary!C:C,"root")-1)</f>
        <v>0.04258777633</v>
      </c>
    </row>
    <row r="68">
      <c r="A68" s="44" t="s">
        <v>42114</v>
      </c>
      <c r="B68" s="59">
        <f>IFERROR(__xludf.DUMMYFUNCTION("sumproduct(len(filter(Dictionary!A:A,Dictionary!C:C=""root""))-len(substitute(lower(filter(Dictionary!A:A,Dictionary!C:C=""root"")),A68,"""")))"),273.0)</f>
        <v>273</v>
      </c>
      <c r="C68" s="50">
        <f>IFERROR(__xludf.DUMMYFUNCTION("B68/sumproduct(len(filter(Dictionary!A:A,Dictionary!C:C=""root"")))"),0.015988286969253293)</f>
        <v>0.01598828697</v>
      </c>
      <c r="D68" s="43">
        <f>countifs(Dictionary!A:A,"*"&amp;A68,Dictionary!C:C,"root")</f>
        <v>20</v>
      </c>
      <c r="E68" s="50">
        <f>D68/(countif(Dictionary!C:C,"root")-1)</f>
        <v>0.006501950585</v>
      </c>
      <c r="F68" s="43">
        <f>countifs(Dictionary!A:A,"*"&amp;A68&amp;"*",Dictionary!C:C,"root")</f>
        <v>268</v>
      </c>
      <c r="G68" s="50">
        <f>F68/(countif(Dictionary!C:C,"root")-1)</f>
        <v>0.08712613784</v>
      </c>
      <c r="H68" s="43">
        <f>countifs(Dictionary!A:A,"*"&amp;A68&amp;"*"&amp;A68&amp;"*",Dictionary!C:C,"root")</f>
        <v>5</v>
      </c>
      <c r="I68" s="50">
        <f>H68/(countif(Dictionary!C:C,"root")-1)</f>
        <v>0.001625487646</v>
      </c>
      <c r="J68" s="44">
        <f>countifs(Dictionary!A:A,A68&amp;"*",Dictionary!C:C,"root")</f>
        <v>124</v>
      </c>
      <c r="K68" s="50">
        <f>J68/(countif(Dictionary!C:C,"root")-1)</f>
        <v>0.04031209363</v>
      </c>
    </row>
    <row r="69">
      <c r="A69" s="44" t="s">
        <v>42115</v>
      </c>
      <c r="B69" s="59">
        <f>IFERROR(__xludf.DUMMYFUNCTION("sumproduct(len(filter(Dictionary!A:A,Dictionary!C:C=""root""))-len(substitute(lower(filter(Dictionary!A:A,Dictionary!C:C=""root"")),A69,"""")))"),314.0)</f>
        <v>314</v>
      </c>
      <c r="C69" s="50">
        <f>IFERROR(__xludf.DUMMYFUNCTION("B69/sumproduct(len(filter(Dictionary!A:A,Dictionary!C:C=""root"")))"),0.018389458272327963)</f>
        <v>0.01838945827</v>
      </c>
      <c r="D69" s="43">
        <f>countifs(Dictionary!A:A,"*"&amp;A69,Dictionary!C:C,"root")</f>
        <v>0</v>
      </c>
      <c r="E69" s="50">
        <f>D69/(countif(Dictionary!C:C,"root")-1)</f>
        <v>0</v>
      </c>
      <c r="F69" s="43">
        <f>countifs(Dictionary!A:A,"*"&amp;A69&amp;"*",Dictionary!C:C,"root")</f>
        <v>302</v>
      </c>
      <c r="G69" s="50">
        <f>F69/(countif(Dictionary!C:C,"root")-1)</f>
        <v>0.09817945384</v>
      </c>
      <c r="H69" s="43">
        <f>countifs(Dictionary!A:A,"*"&amp;A69&amp;"*"&amp;A69&amp;"*",Dictionary!C:C,"root")</f>
        <v>12</v>
      </c>
      <c r="I69" s="50">
        <f>H69/(countif(Dictionary!C:C,"root")-1)</f>
        <v>0.003901170351</v>
      </c>
      <c r="J69" s="44">
        <f>countifs(Dictionary!A:A,A69&amp;"*",Dictionary!C:C,"root")</f>
        <v>127</v>
      </c>
      <c r="K69" s="50">
        <f>J69/(countif(Dictionary!C:C,"root")-1)</f>
        <v>0.04128738622</v>
      </c>
    </row>
    <row r="70">
      <c r="A70" s="44" t="s">
        <v>42116</v>
      </c>
      <c r="B70" s="59">
        <f>IFERROR(__xludf.DUMMYFUNCTION("sumproduct(len(filter(Dictionary!A:A,Dictionary!C:C=""root""))-len(substitute(lower(filter(Dictionary!A:A,Dictionary!C:C=""root"")),A70,"""")))"),238.0)</f>
        <v>238</v>
      </c>
      <c r="C70" s="50">
        <f>IFERROR(__xludf.DUMMYFUNCTION("B70/sumproduct(len(filter(Dictionary!A:A,Dictionary!C:C=""root"")))"),0.013938506588579796)</f>
        <v>0.01393850659</v>
      </c>
      <c r="D70" s="43">
        <f>countifs(Dictionary!A:A,"*"&amp;A70,Dictionary!C:C,"root")</f>
        <v>0</v>
      </c>
      <c r="E70" s="50">
        <f>D70/(countif(Dictionary!C:C,"root")-1)</f>
        <v>0</v>
      </c>
      <c r="F70" s="43">
        <f>countifs(Dictionary!A:A,"*"&amp;A70&amp;"*",Dictionary!C:C,"root")</f>
        <v>236</v>
      </c>
      <c r="G70" s="50">
        <f>F70/(countif(Dictionary!C:C,"root")-1)</f>
        <v>0.07672301691</v>
      </c>
      <c r="H70" s="43">
        <f>countifs(Dictionary!A:A,"*"&amp;A70&amp;"*"&amp;A70&amp;"*",Dictionary!C:C,"root")</f>
        <v>2</v>
      </c>
      <c r="I70" s="50">
        <f>H70/(countif(Dictionary!C:C,"root")-1)</f>
        <v>0.0006501950585</v>
      </c>
      <c r="J70" s="44">
        <f>countifs(Dictionary!A:A,A70&amp;"*",Dictionary!C:C,"root")</f>
        <v>133</v>
      </c>
      <c r="K70" s="50">
        <f>J70/(countif(Dictionary!C:C,"root")-1)</f>
        <v>0.04323797139</v>
      </c>
    </row>
    <row r="71">
      <c r="A71" s="44" t="s">
        <v>42117</v>
      </c>
      <c r="B71" s="59">
        <f>IFERROR(__xludf.DUMMYFUNCTION("sumproduct(len(filter(Dictionary!A:A,Dictionary!C:C=""root""))-len(substitute(lower(filter(Dictionary!A:A,Dictionary!C:C=""root"")),A71,"""")))"),1417.0)</f>
        <v>1417</v>
      </c>
      <c r="C71" s="50">
        <f>IFERROR(__xludf.DUMMYFUNCTION("B71/sumproduct(len(filter(Dictionary!A:A,Dictionary!C:C=""root"")))"),0.08298682284040995)</f>
        <v>0.08298682284</v>
      </c>
      <c r="D71" s="43">
        <f>countifs(Dictionary!A:A,"*"&amp;A71,Dictionary!C:C,"root")</f>
        <v>492</v>
      </c>
      <c r="E71" s="50">
        <f>D71/(countif(Dictionary!C:C,"root")-1)</f>
        <v>0.1599479844</v>
      </c>
      <c r="F71" s="43">
        <f>countifs(Dictionary!A:A,"*"&amp;A71&amp;"*",Dictionary!C:C,"root")</f>
        <v>1224</v>
      </c>
      <c r="G71" s="50">
        <f>F71/(countif(Dictionary!C:C,"root")-1)</f>
        <v>0.3979193758</v>
      </c>
      <c r="H71" s="43">
        <f>countifs(Dictionary!A:A,"*"&amp;A71&amp;"*"&amp;A71&amp;"*",Dictionary!C:C,"root")</f>
        <v>182</v>
      </c>
      <c r="I71" s="50">
        <f>H71/(countif(Dictionary!C:C,"root")-1)</f>
        <v>0.05916775033</v>
      </c>
      <c r="J71" s="44">
        <f>countifs(Dictionary!A:A,A71&amp;"*",Dictionary!C:C,"root")</f>
        <v>92</v>
      </c>
      <c r="K71" s="50">
        <f>J71/(countif(Dictionary!C:C,"root")-1)</f>
        <v>0.02990897269</v>
      </c>
    </row>
    <row r="72">
      <c r="A72" s="44" t="s">
        <v>42118</v>
      </c>
      <c r="B72" s="59">
        <f>IFERROR(__xludf.DUMMYFUNCTION("sumproduct(len(filter(Dictionary!A:A,Dictionary!C:C=""root""))-len(substitute(lower(filter(Dictionary!A:A,Dictionary!C:C=""root"")),A72,"""")))"),203.0)</f>
        <v>203</v>
      </c>
      <c r="C72" s="50">
        <f>IFERROR(__xludf.DUMMYFUNCTION("B72/sumproduct(len(filter(Dictionary!A:A,Dictionary!C:C=""root"")))"),0.011888726207906295)</f>
        <v>0.01188872621</v>
      </c>
      <c r="D72" s="43">
        <f>countifs(Dictionary!A:A,"*"&amp;A72,Dictionary!C:C,"root")</f>
        <v>0</v>
      </c>
      <c r="E72" s="50">
        <f>D72/(countif(Dictionary!C:C,"root")-1)</f>
        <v>0</v>
      </c>
      <c r="F72" s="43">
        <f>countifs(Dictionary!A:A,"*"&amp;A72&amp;"*",Dictionary!C:C,"root")</f>
        <v>198</v>
      </c>
      <c r="G72" s="50">
        <f>F72/(countif(Dictionary!C:C,"root")-1)</f>
        <v>0.06436931079</v>
      </c>
      <c r="H72" s="43">
        <f>countifs(Dictionary!A:A,"*"&amp;A72&amp;"*"&amp;A72&amp;"*",Dictionary!C:C,"root")</f>
        <v>5</v>
      </c>
      <c r="I72" s="50">
        <f>H72/(countif(Dictionary!C:C,"root")-1)</f>
        <v>0.001625487646</v>
      </c>
      <c r="J72" s="44">
        <f>countifs(Dictionary!A:A,A72&amp;"*",Dictionary!C:C,"root")</f>
        <v>107</v>
      </c>
      <c r="K72" s="50">
        <f>J72/(countif(Dictionary!C:C,"root")-1)</f>
        <v>0.03478543563</v>
      </c>
    </row>
    <row r="73">
      <c r="A73" s="44" t="s">
        <v>42119</v>
      </c>
      <c r="B73" s="59">
        <f>IFERROR(__xludf.DUMMYFUNCTION("sumproduct(len(filter(Dictionary!A:A,Dictionary!C:C=""root""))-len(substitute(lower(filter(Dictionary!A:A,Dictionary!C:C=""root"")),A73,"""")))"),812.0)</f>
        <v>812</v>
      </c>
      <c r="C73" s="50">
        <f>IFERROR(__xludf.DUMMYFUNCTION("B73/sumproduct(len(filter(Dictionary!A:A,Dictionary!C:C=""root"")))"),0.04755490483162518)</f>
        <v>0.04755490483</v>
      </c>
      <c r="D73" s="43">
        <f>countifs(Dictionary!A:A,"*"&amp;A73,Dictionary!C:C,"root")</f>
        <v>0</v>
      </c>
      <c r="E73" s="50">
        <f>D73/(countif(Dictionary!C:C,"root")-1)</f>
        <v>0</v>
      </c>
      <c r="F73" s="43">
        <f>countifs(Dictionary!A:A,"*"&amp;A73&amp;"*",Dictionary!C:C,"root")</f>
        <v>755</v>
      </c>
      <c r="G73" s="50">
        <f>F73/(countif(Dictionary!C:C,"root")-1)</f>
        <v>0.2454486346</v>
      </c>
      <c r="H73" s="43">
        <f>countifs(Dictionary!A:A,"*"&amp;A73&amp;"*"&amp;A73&amp;"*",Dictionary!C:C,"root")</f>
        <v>56</v>
      </c>
      <c r="I73" s="50">
        <f>H73/(countif(Dictionary!C:C,"root")-1)</f>
        <v>0.01820546164</v>
      </c>
      <c r="J73" s="44">
        <f>countifs(Dictionary!A:A,A73&amp;"*",Dictionary!C:C,"root")</f>
        <v>348</v>
      </c>
      <c r="K73" s="50">
        <f>J73/(countif(Dictionary!C:C,"root")-1)</f>
        <v>0.1131339402</v>
      </c>
    </row>
    <row r="74">
      <c r="A74" s="44" t="s">
        <v>1520</v>
      </c>
      <c r="B74" s="59">
        <f>IFERROR(__xludf.DUMMYFUNCTION("sumproduct(len(filter(Dictionary!A:A,Dictionary!C:C=""root""))-len(substitute(lower(filter(Dictionary!A:A,Dictionary!C:C=""root"")),A74,"""")))"),737.0)</f>
        <v>737</v>
      </c>
      <c r="C74" s="50">
        <f>IFERROR(__xludf.DUMMYFUNCTION("B74/sumproduct(len(filter(Dictionary!A:A,Dictionary!C:C=""root"")))"),0.04316251830161054)</f>
        <v>0.0431625183</v>
      </c>
      <c r="D74" s="43">
        <f>countifs(Dictionary!A:A,"*"&amp;A74,Dictionary!C:C,"root")</f>
        <v>146</v>
      </c>
      <c r="E74" s="50">
        <f>D74/(countif(Dictionary!C:C,"root")-1)</f>
        <v>0.04746423927</v>
      </c>
      <c r="F74" s="43">
        <f>countifs(Dictionary!A:A,"*"&amp;A74&amp;"*",Dictionary!C:C,"root")</f>
        <v>711</v>
      </c>
      <c r="G74" s="50">
        <f>F74/(countif(Dictionary!C:C,"root")-1)</f>
        <v>0.2311443433</v>
      </c>
      <c r="H74" s="43">
        <f>countifs(Dictionary!A:A,"*"&amp;A74&amp;"*"&amp;A74&amp;"*",Dictionary!C:C,"root")</f>
        <v>26</v>
      </c>
      <c r="I74" s="50">
        <f>H74/(countif(Dictionary!C:C,"root")-1)</f>
        <v>0.008452535761</v>
      </c>
      <c r="J74" s="44">
        <f>countifs(Dictionary!A:A,A74&amp;"*",Dictionary!C:C,"root")</f>
        <v>100</v>
      </c>
      <c r="K74" s="50">
        <f>J74/(countif(Dictionary!C:C,"root")-1)</f>
        <v>0.03250975293</v>
      </c>
    </row>
    <row r="75">
      <c r="A75" s="44" t="s">
        <v>1477</v>
      </c>
      <c r="B75" s="59">
        <f>IFERROR(__xludf.DUMMYFUNCTION("sumproduct(len(filter(Dictionary!A:A,Dictionary!C:C=""root""))-len(substitute(lower(filter(Dictionary!A:A,Dictionary!C:C=""root"")),A75,"""")))"),773.0)</f>
        <v>773</v>
      </c>
      <c r="C75" s="50">
        <f>IFERROR(__xludf.DUMMYFUNCTION("B75/sumproduct(len(filter(Dictionary!A:A,Dictionary!C:C=""root"")))"),0.04527086383601757)</f>
        <v>0.04527086384</v>
      </c>
      <c r="D75" s="43">
        <f>countifs(Dictionary!A:A,"*"&amp;A75,Dictionary!C:C,"root")</f>
        <v>171</v>
      </c>
      <c r="E75" s="50">
        <f>D75/(countif(Dictionary!C:C,"root")-1)</f>
        <v>0.0555916775</v>
      </c>
      <c r="F75" s="43">
        <f>countifs(Dictionary!A:A,"*"&amp;A75&amp;"*",Dictionary!C:C,"root")</f>
        <v>709</v>
      </c>
      <c r="G75" s="50">
        <f>F75/(countif(Dictionary!C:C,"root")-1)</f>
        <v>0.2304941482</v>
      </c>
      <c r="H75" s="43">
        <f>countifs(Dictionary!A:A,"*"&amp;A75&amp;"*"&amp;A75&amp;"*",Dictionary!C:C,"root")</f>
        <v>62</v>
      </c>
      <c r="I75" s="50">
        <f>H75/(countif(Dictionary!C:C,"root")-1)</f>
        <v>0.02015604681</v>
      </c>
      <c r="J75" s="44">
        <f>countifs(Dictionary!A:A,A75&amp;"*",Dictionary!C:C,"root")</f>
        <v>221</v>
      </c>
      <c r="K75" s="50">
        <f>J75/(countif(Dictionary!C:C,"root")-1)</f>
        <v>0.07184655397</v>
      </c>
    </row>
    <row r="76">
      <c r="A76" s="44" t="s">
        <v>4442</v>
      </c>
      <c r="B76" s="59">
        <f>IFERROR(__xludf.DUMMYFUNCTION("sumproduct(len(filter(Dictionary!A:A,Dictionary!C:C=""root""))-len(substitute(lower(filter(Dictionary!A:A,Dictionary!C:C=""root"")),A76,"""")))"),1121.0)</f>
        <v>1121</v>
      </c>
      <c r="C76" s="50">
        <f>IFERROR(__xludf.DUMMYFUNCTION("B76/sumproduct(len(filter(Dictionary!A:A,Dictionary!C:C=""root"")))"),0.0656515373352855)</f>
        <v>0.06565153734</v>
      </c>
      <c r="D76" s="43">
        <f>countifs(Dictionary!A:A,"*"&amp;A76,Dictionary!C:C,"root")</f>
        <v>332</v>
      </c>
      <c r="E76" s="50">
        <f>D76/(countif(Dictionary!C:C,"root")-1)</f>
        <v>0.1079323797</v>
      </c>
      <c r="F76" s="43">
        <f>countifs(Dictionary!A:A,"*"&amp;A76&amp;"*",Dictionary!C:C,"root")</f>
        <v>1000</v>
      </c>
      <c r="G76" s="50">
        <f>F76/(countif(Dictionary!C:C,"root")-1)</f>
        <v>0.3250975293</v>
      </c>
      <c r="H76" s="43">
        <f>countifs(Dictionary!A:A,"*"&amp;A76&amp;"*"&amp;A76&amp;"*",Dictionary!C:C,"root")</f>
        <v>120</v>
      </c>
      <c r="I76" s="50">
        <f>H76/(countif(Dictionary!C:C,"root")-1)</f>
        <v>0.03901170351</v>
      </c>
      <c r="J76" s="44">
        <f>countifs(Dictionary!A:A,A76&amp;"*",Dictionary!C:C,"root")</f>
        <v>83</v>
      </c>
      <c r="K76" s="50">
        <f>J76/(countif(Dictionary!C:C,"root")-1)</f>
        <v>0.02698309493</v>
      </c>
    </row>
    <row r="77">
      <c r="A77" s="44" t="s">
        <v>29881</v>
      </c>
      <c r="B77" s="59">
        <f>IFERROR(__xludf.DUMMYFUNCTION("sumproduct(len(filter(Dictionary!A:A,Dictionary!C:C=""root""))-len(substitute(lower(filter(Dictionary!A:A,Dictionary!C:C=""root"")),A77,"""")))"),1169.0)</f>
        <v>1169</v>
      </c>
      <c r="C77" s="50">
        <f>IFERROR(__xludf.DUMMYFUNCTION("B77/sumproduct(len(filter(Dictionary!A:A,Dictionary!C:C=""root"")))"),0.06846266471449487)</f>
        <v>0.06846266471</v>
      </c>
      <c r="D77" s="43">
        <f>countifs(Dictionary!A:A,"*"&amp;A77,Dictionary!C:C,"root")</f>
        <v>334</v>
      </c>
      <c r="E77" s="50">
        <f>D77/(countif(Dictionary!C:C,"root")-1)</f>
        <v>0.1085825748</v>
      </c>
      <c r="F77" s="43">
        <f>countifs(Dictionary!A:A,"*"&amp;A77&amp;"*",Dictionary!C:C,"root")</f>
        <v>1008</v>
      </c>
      <c r="G77" s="50">
        <f>F77/(countif(Dictionary!C:C,"root")-1)</f>
        <v>0.3276983095</v>
      </c>
      <c r="H77" s="43">
        <f>countifs(Dictionary!A:A,"*"&amp;A77&amp;"*"&amp;A77&amp;"*",Dictionary!C:C,"root")</f>
        <v>155</v>
      </c>
      <c r="I77" s="50">
        <f>H77/(countif(Dictionary!C:C,"root")-1)</f>
        <v>0.05039011704</v>
      </c>
      <c r="J77" s="44">
        <f>countifs(Dictionary!A:A,A77&amp;"*",Dictionary!C:C,"root")</f>
        <v>56</v>
      </c>
      <c r="K77" s="50">
        <f>J77/(countif(Dictionary!C:C,"root")-1)</f>
        <v>0.01820546164</v>
      </c>
    </row>
    <row r="78">
      <c r="A78" s="44" t="s">
        <v>2099</v>
      </c>
      <c r="B78" s="59">
        <f>IFERROR(__xludf.DUMMYFUNCTION("sumproduct(len(filter(Dictionary!A:A,Dictionary!C:C=""root""))-len(substitute(lower(filter(Dictionary!A:A,Dictionary!C:C=""root"")),A78,"""")))"),406.0)</f>
        <v>406</v>
      </c>
      <c r="C78" s="50">
        <f>IFERROR(__xludf.DUMMYFUNCTION("B78/sumproduct(len(filter(Dictionary!A:A,Dictionary!C:C=""root"")))"),0.02377745241581259)</f>
        <v>0.02377745242</v>
      </c>
      <c r="D78" s="43">
        <f>countifs(Dictionary!A:A,"*"&amp;A78,Dictionary!C:C,"root")</f>
        <v>0</v>
      </c>
      <c r="E78" s="50">
        <f>D78/(countif(Dictionary!C:C,"root")-1)</f>
        <v>0</v>
      </c>
      <c r="F78" s="43">
        <f>countifs(Dictionary!A:A,"*"&amp;A78&amp;"*",Dictionary!C:C,"root")</f>
        <v>377</v>
      </c>
      <c r="G78" s="50">
        <f>F78/(countif(Dictionary!C:C,"root")-1)</f>
        <v>0.1225617685</v>
      </c>
      <c r="H78" s="43">
        <f>countifs(Dictionary!A:A,"*"&amp;A78&amp;"*"&amp;A78&amp;"*",Dictionary!C:C,"root")</f>
        <v>29</v>
      </c>
      <c r="I78" s="50">
        <f>H78/(countif(Dictionary!C:C,"root")-1)</f>
        <v>0.009427828349</v>
      </c>
      <c r="J78" s="44">
        <f>countifs(Dictionary!A:A,A78&amp;"*",Dictionary!C:C,"root")</f>
        <v>220</v>
      </c>
      <c r="K78" s="50">
        <f>J78/(countif(Dictionary!C:C,"root")-1)</f>
        <v>0.07152145644</v>
      </c>
    </row>
    <row r="79">
      <c r="A79" s="44" t="s">
        <v>42120</v>
      </c>
      <c r="B79" s="59">
        <f>IFERROR(__xludf.DUMMYFUNCTION("sumproduct(len(filter(Dictionary!A:A,Dictionary!C:C=""root""))-len(substitute(lower(filter(Dictionary!A:A,Dictionary!C:C=""root"")),A79,"""")))"),1043.0)</f>
        <v>1043</v>
      </c>
      <c r="C79" s="50">
        <f>IFERROR(__xludf.DUMMYFUNCTION("B79/sumproduct(len(filter(Dictionary!A:A,Dictionary!C:C=""root"")))"),0.06108345534407028)</f>
        <v>0.06108345534</v>
      </c>
      <c r="D79" s="43">
        <f>countifs(Dictionary!A:A,"*"&amp;A79,Dictionary!C:C,"root")</f>
        <v>142</v>
      </c>
      <c r="E79" s="50">
        <f>D79/(countif(Dictionary!C:C,"root")-1)</f>
        <v>0.04616384915</v>
      </c>
      <c r="F79" s="43">
        <f>countifs(Dictionary!A:A,"*"&amp;A79&amp;"*",Dictionary!C:C,"root")</f>
        <v>989</v>
      </c>
      <c r="G79" s="50">
        <f>F79/(countif(Dictionary!C:C,"root")-1)</f>
        <v>0.3215214564</v>
      </c>
      <c r="H79" s="43">
        <f>countifs(Dictionary!A:A,"*"&amp;A79&amp;"*"&amp;A79&amp;"*",Dictionary!C:C,"root")</f>
        <v>53</v>
      </c>
      <c r="I79" s="50">
        <f>H79/(countif(Dictionary!C:C,"root")-1)</f>
        <v>0.01723016905</v>
      </c>
      <c r="J79" s="44">
        <f>countifs(Dictionary!A:A,A79&amp;"*",Dictionary!C:C,"root")</f>
        <v>88</v>
      </c>
      <c r="K79" s="50">
        <f>J79/(countif(Dictionary!C:C,"root")-1)</f>
        <v>0.02860858257</v>
      </c>
    </row>
    <row r="80">
      <c r="A80" s="44" t="s">
        <v>42121</v>
      </c>
      <c r="B80" s="59">
        <f>IFERROR(__xludf.DUMMYFUNCTION("sumproduct(len(filter(Dictionary!A:A,Dictionary!C:C=""root""))-len(substitute(lower(filter(Dictionary!A:A,Dictionary!C:C=""root"")),A80,"""")))"),791.0)</f>
        <v>791</v>
      </c>
      <c r="C80" s="50">
        <f>IFERROR(__xludf.DUMMYFUNCTION("B80/sumproduct(len(filter(Dictionary!A:A,Dictionary!C:C=""root"")))"),0.046325036603221084)</f>
        <v>0.0463250366</v>
      </c>
      <c r="D80" s="43">
        <f>countifs(Dictionary!A:A,"*"&amp;A80,Dictionary!C:C,"root")</f>
        <v>73</v>
      </c>
      <c r="E80" s="50">
        <f>D80/(countif(Dictionary!C:C,"root")-1)</f>
        <v>0.02373211964</v>
      </c>
      <c r="F80" s="43">
        <f>countifs(Dictionary!A:A,"*"&amp;A80&amp;"*",Dictionary!C:C,"root")</f>
        <v>735</v>
      </c>
      <c r="G80" s="50">
        <f>F80/(countif(Dictionary!C:C,"root")-1)</f>
        <v>0.238946684</v>
      </c>
      <c r="H80" s="43">
        <f>countifs(Dictionary!A:A,"*"&amp;A80&amp;"*"&amp;A80&amp;"*",Dictionary!C:C,"root")</f>
        <v>53</v>
      </c>
      <c r="I80" s="50">
        <f>H80/(countif(Dictionary!C:C,"root")-1)</f>
        <v>0.01723016905</v>
      </c>
      <c r="J80" s="44">
        <f>countifs(Dictionary!A:A,A80&amp;"*",Dictionary!C:C,"root")</f>
        <v>198</v>
      </c>
      <c r="K80" s="50">
        <f>J80/(countif(Dictionary!C:C,"root")-1)</f>
        <v>0.06436931079</v>
      </c>
    </row>
    <row r="81">
      <c r="A81" s="44" t="s">
        <v>523</v>
      </c>
      <c r="B81" s="59">
        <f>IFERROR(__xludf.DUMMYFUNCTION("sumproduct(len(filter(Dictionary!A:A,Dictionary!C:C=""root""))-len(substitute(lower(filter(Dictionary!A:A,Dictionary!C:C=""root"")),A81,"""")))"),893.0)</f>
        <v>893</v>
      </c>
      <c r="C81" s="50">
        <f>IFERROR(__xludf.DUMMYFUNCTION("B81/sumproduct(len(filter(Dictionary!A:A,Dictionary!C:C=""root"")))"),0.052298682284041)</f>
        <v>0.05229868228</v>
      </c>
      <c r="D81" s="43">
        <f>countifs(Dictionary!A:A,"*"&amp;A81,Dictionary!C:C,"root")</f>
        <v>4</v>
      </c>
      <c r="E81" s="50">
        <f>D81/(countif(Dictionary!C:C,"root")-1)</f>
        <v>0.001300390117</v>
      </c>
      <c r="F81" s="43">
        <f>countifs(Dictionary!A:A,"*"&amp;A81&amp;"*",Dictionary!C:C,"root")</f>
        <v>819</v>
      </c>
      <c r="G81" s="50">
        <f>F81/(countif(Dictionary!C:C,"root")-1)</f>
        <v>0.2662548765</v>
      </c>
      <c r="H81" s="43">
        <f>countifs(Dictionary!A:A,"*"&amp;A81&amp;"*"&amp;A81&amp;"*",Dictionary!C:C,"root")</f>
        <v>73</v>
      </c>
      <c r="I81" s="50">
        <f>H81/(countif(Dictionary!C:C,"root")-1)</f>
        <v>0.02373211964</v>
      </c>
      <c r="J81" s="44">
        <f>countifs(Dictionary!A:A,A81&amp;"*",Dictionary!C:C,"root")</f>
        <v>204</v>
      </c>
      <c r="K81" s="50">
        <f>J81/(countif(Dictionary!C:C,"root")-1)</f>
        <v>0.06631989597</v>
      </c>
    </row>
    <row r="82">
      <c r="A82" s="44" t="s">
        <v>39054</v>
      </c>
      <c r="B82" s="59">
        <f>IFERROR(__xludf.DUMMYFUNCTION("sumproduct(len(filter(Dictionary!A:A,Dictionary!C:C=""root""))-len(substitute(lower(filter(Dictionary!A:A,Dictionary!C:C=""root"")),A82,"""")))"),1136.0)</f>
        <v>1136</v>
      </c>
      <c r="C82" s="50">
        <f>IFERROR(__xludf.DUMMYFUNCTION("B82/sumproduct(len(filter(Dictionary!A:A,Dictionary!C:C=""root"")))"),0.06653001464128844)</f>
        <v>0.06653001464</v>
      </c>
      <c r="D82" s="43">
        <f>countifs(Dictionary!A:A,"*"&amp;A82,Dictionary!C:C,"root")</f>
        <v>396</v>
      </c>
      <c r="E82" s="50">
        <f>D82/(countif(Dictionary!C:C,"root")-1)</f>
        <v>0.1287386216</v>
      </c>
      <c r="F82" s="43">
        <f>countifs(Dictionary!A:A,"*"&amp;A82&amp;"*",Dictionary!C:C,"root")</f>
        <v>996</v>
      </c>
      <c r="G82" s="50">
        <f>F82/(countif(Dictionary!C:C,"root")-1)</f>
        <v>0.3237971391</v>
      </c>
      <c r="H82" s="43">
        <f>countifs(Dictionary!A:A,"*"&amp;A82&amp;"*"&amp;A82&amp;"*",Dictionary!C:C,"root")</f>
        <v>132</v>
      </c>
      <c r="I82" s="50">
        <f>H82/(countif(Dictionary!C:C,"root")-1)</f>
        <v>0.04291287386</v>
      </c>
      <c r="J82" s="44">
        <f>countifs(Dictionary!A:A,A82&amp;"*",Dictionary!C:C,"root")</f>
        <v>26</v>
      </c>
      <c r="K82" s="50">
        <f>J82/(countif(Dictionary!C:C,"root")-1)</f>
        <v>0.008452535761</v>
      </c>
    </row>
    <row r="83">
      <c r="A83" s="44" t="s">
        <v>42122</v>
      </c>
      <c r="B83" s="59">
        <f>IFERROR(__xludf.DUMMYFUNCTION("sumproduct(len(filter(Dictionary!A:A,Dictionary!C:C=""root""))-len(substitute(lower(filter(Dictionary!A:A,Dictionary!C:C=""root"")),A83,"""")))"),123.0)</f>
        <v>123</v>
      </c>
      <c r="C83" s="50">
        <f>IFERROR(__xludf.DUMMYFUNCTION("B83/sumproduct(len(filter(Dictionary!A:A,Dictionary!C:C=""root"")))"),0.007203513909224012)</f>
        <v>0.007203513909</v>
      </c>
      <c r="D83" s="43">
        <f>countifs(Dictionary!A:A,"*"&amp;A83,Dictionary!C:C,"root")</f>
        <v>0</v>
      </c>
      <c r="E83" s="50">
        <f>D83/(countif(Dictionary!C:C,"root")-1)</f>
        <v>0</v>
      </c>
      <c r="F83" s="43">
        <f>countifs(Dictionary!A:A,"*"&amp;A83&amp;"*",Dictionary!C:C,"root")</f>
        <v>120</v>
      </c>
      <c r="G83" s="50">
        <f>F83/(countif(Dictionary!C:C,"root")-1)</f>
        <v>0.03901170351</v>
      </c>
      <c r="H83" s="43">
        <f>countifs(Dictionary!A:A,"*"&amp;A83&amp;"*"&amp;A83&amp;"*",Dictionary!C:C,"root")</f>
        <v>3</v>
      </c>
      <c r="I83" s="50">
        <f>H83/(countif(Dictionary!C:C,"root")-1)</f>
        <v>0.0009752925878</v>
      </c>
      <c r="J83" s="44">
        <f>countifs(Dictionary!A:A,A83&amp;"*",Dictionary!C:C,"root")</f>
        <v>47</v>
      </c>
      <c r="K83" s="50">
        <f>J83/(countif(Dictionary!C:C,"root")-1)</f>
        <v>0.01527958388</v>
      </c>
    </row>
    <row r="84">
      <c r="A84" s="44" t="s">
        <v>42123</v>
      </c>
      <c r="B84" s="59">
        <f>IFERROR(__xludf.DUMMYFUNCTION("sumproduct(len(filter(Dictionary!A:A,Dictionary!C:C=""root""))-len(substitute(lower(filter(Dictionary!A:A,Dictionary!C:C=""root"")),A84,"""")))"),191.0)</f>
        <v>191</v>
      </c>
      <c r="C84" s="50">
        <f>IFERROR(__xludf.DUMMYFUNCTION("B84/sumproduct(len(filter(Dictionary!A:A,Dictionary!C:C=""root"")))"),0.011185944363103953)</f>
        <v>0.01118594436</v>
      </c>
      <c r="D84" s="43">
        <f>countifs(Dictionary!A:A,"*"&amp;A84,Dictionary!C:C,"root")</f>
        <v>11</v>
      </c>
      <c r="E84" s="50">
        <f>D84/(countif(Dictionary!C:C,"root")-1)</f>
        <v>0.003576072822</v>
      </c>
      <c r="F84" s="43">
        <f>countifs(Dictionary!A:A,"*"&amp;A84&amp;"*",Dictionary!C:C,"root")</f>
        <v>188</v>
      </c>
      <c r="G84" s="50">
        <f>F84/(countif(Dictionary!C:C,"root")-1)</f>
        <v>0.0611183355</v>
      </c>
      <c r="H84" s="43">
        <f>countifs(Dictionary!A:A,"*"&amp;A84&amp;"*"&amp;A84&amp;"*",Dictionary!C:C,"root")</f>
        <v>3</v>
      </c>
      <c r="I84" s="50">
        <f>H84/(countif(Dictionary!C:C,"root")-1)</f>
        <v>0.0009752925878</v>
      </c>
      <c r="J84" s="44">
        <f>countifs(Dictionary!A:A,A84&amp;"*",Dictionary!C:C,"root")</f>
        <v>39</v>
      </c>
      <c r="K84" s="50">
        <f>J84/(countif(Dictionary!C:C,"root")-1)</f>
        <v>0.01267880364</v>
      </c>
    </row>
    <row r="85">
      <c r="A85" s="44" t="s">
        <v>42124</v>
      </c>
      <c r="B85" s="59">
        <f>IFERROR(__xludf.DUMMYFUNCTION("sumproduct(len(filter(Dictionary!A:A,Dictionary!C:C=""root""))-len(substitute(lower(filter(Dictionary!A:A,Dictionary!C:C=""root"")),A85,"""")))"),195.0)</f>
        <v>195</v>
      </c>
      <c r="C85" s="50">
        <f>IFERROR(__xludf.DUMMYFUNCTION("B85/sumproduct(len(filter(Dictionary!A:A,Dictionary!C:C=""root"")))"),0.011420204978038067)</f>
        <v>0.01142020498</v>
      </c>
      <c r="D85" s="43">
        <f>countifs(Dictionary!A:A,"*"&amp;A85,Dictionary!C:C,"root")</f>
        <v>19</v>
      </c>
      <c r="E85" s="50">
        <f>D85/(countif(Dictionary!C:C,"root")-1)</f>
        <v>0.006176853056</v>
      </c>
      <c r="F85" s="43">
        <f>countifs(Dictionary!A:A,"*"&amp;A85&amp;"*",Dictionary!C:C,"root")</f>
        <v>189</v>
      </c>
      <c r="G85" s="50">
        <f>F85/(countif(Dictionary!C:C,"root")-1)</f>
        <v>0.06144343303</v>
      </c>
      <c r="H85" s="43">
        <f>countifs(Dictionary!A:A,"*"&amp;A85&amp;"*"&amp;A85&amp;"*",Dictionary!C:C,"root")</f>
        <v>6</v>
      </c>
      <c r="I85" s="50">
        <f>H85/(countif(Dictionary!C:C,"root")-1)</f>
        <v>0.001950585176</v>
      </c>
      <c r="J85" s="44">
        <f>countifs(Dictionary!A:A,A85&amp;"*",Dictionary!C:C,"root")</f>
        <v>78</v>
      </c>
      <c r="K85" s="50">
        <f>J85/(countif(Dictionary!C:C,"root")-1)</f>
        <v>0.02535760728</v>
      </c>
    </row>
    <row r="86">
      <c r="A86" s="44" t="s">
        <v>42125</v>
      </c>
      <c r="B86" s="59">
        <f>IFERROR(__xludf.DUMMYFUNCTION("sumproduct(len(filter(Dictionary!A:A,Dictionary!C:C=""root""))-len(substitute(lower(filter(Dictionary!A:A,Dictionary!C:C=""root"")),A86,"""")))"),403.0)</f>
        <v>403</v>
      </c>
      <c r="C86" s="50">
        <f>IFERROR(__xludf.DUMMYFUNCTION("B86/sumproduct(len(filter(Dictionary!A:A,Dictionary!C:C=""root"")))"),0.023601756954612006)</f>
        <v>0.02360175695</v>
      </c>
      <c r="D86" s="43">
        <f>countifs(Dictionary!A:A,"*"&amp;A86,Dictionary!C:C,"root")</f>
        <v>53</v>
      </c>
      <c r="E86" s="50">
        <f>D86/(countif(Dictionary!C:C,"root")-1)</f>
        <v>0.01723016905</v>
      </c>
      <c r="F86" s="43">
        <f>countifs(Dictionary!A:A,"*"&amp;A86&amp;"*",Dictionary!C:C,"root")</f>
        <v>391</v>
      </c>
      <c r="G86" s="50">
        <f>F86/(countif(Dictionary!C:C,"root")-1)</f>
        <v>0.1271131339</v>
      </c>
      <c r="H86" s="43">
        <f>countifs(Dictionary!A:A,"*"&amp;A86&amp;"*"&amp;A86&amp;"*",Dictionary!C:C,"root")</f>
        <v>11</v>
      </c>
      <c r="I86" s="50">
        <f>H86/(countif(Dictionary!C:C,"root")-1)</f>
        <v>0.003576072822</v>
      </c>
      <c r="J86" s="44">
        <f>countifs(Dictionary!A:A,A86&amp;"*",Dictionary!C:C,"root")</f>
        <v>40</v>
      </c>
      <c r="K86" s="50">
        <f>J86/(countif(Dictionary!C:C,"root")-1)</f>
        <v>0.01300390117</v>
      </c>
    </row>
    <row r="87">
      <c r="A87" s="44" t="s">
        <v>42126</v>
      </c>
      <c r="B87" s="59">
        <f>IFERROR(__xludf.DUMMYFUNCTION("sumproduct(len(filter(Dictionary!A:A,Dictionary!C:C=""root""))-len(substitute(lower(filter(Dictionary!A:A,Dictionary!C:C=""root"")),A87,"""")))"),97.0)</f>
        <v>97</v>
      </c>
      <c r="C87" s="50">
        <f>IFERROR(__xludf.DUMMYFUNCTION("B87/sumproduct(len(filter(Dictionary!A:A,Dictionary!C:C=""root"")))"),0.00568081991215227)</f>
        <v>0.005680819912</v>
      </c>
      <c r="D87" s="43">
        <f>countifs(Dictionary!A:A,"*"&amp;A87,Dictionary!C:C,"root")</f>
        <v>0</v>
      </c>
      <c r="E87" s="50">
        <f>D87/(countif(Dictionary!C:C,"root")-1)</f>
        <v>0</v>
      </c>
      <c r="F87" s="43">
        <f>countifs(Dictionary!A:A,"*"&amp;A87&amp;"*",Dictionary!C:C,"root")</f>
        <v>94</v>
      </c>
      <c r="G87" s="50">
        <f>F87/(countif(Dictionary!C:C,"root")-1)</f>
        <v>0.03055916775</v>
      </c>
      <c r="H87" s="43">
        <f>countifs(Dictionary!A:A,"*"&amp;A87&amp;"*"&amp;A87&amp;"*",Dictionary!C:C,"root")</f>
        <v>3</v>
      </c>
      <c r="I87" s="50">
        <f>H87/(countif(Dictionary!C:C,"root")-1)</f>
        <v>0.0009752925878</v>
      </c>
      <c r="J87" s="44">
        <f>countifs(Dictionary!A:A,A87&amp;"*",Dictionary!C:C,"root")</f>
        <v>29</v>
      </c>
      <c r="K87" s="50">
        <f>J87/(countif(Dictionary!C:C,"root")-1)</f>
        <v>0.009427828349</v>
      </c>
    </row>
    <row r="89">
      <c r="A89" s="53" t="s">
        <v>42107</v>
      </c>
      <c r="B89" s="53" t="s">
        <v>42108</v>
      </c>
      <c r="C89" s="53" t="s">
        <v>42084</v>
      </c>
    </row>
    <row r="90">
      <c r="A90" s="43" t="str">
        <f t="array" ref="A90:C114">sort(A63:C87,2,0)</f>
        <v>a</v>
      </c>
      <c r="B90" s="43">
        <v>2379.0</v>
      </c>
      <c r="C90" s="50">
        <v>0.13932650073206443</v>
      </c>
    </row>
    <row r="91">
      <c r="A91" s="43" t="s">
        <v>42117</v>
      </c>
      <c r="B91" s="43">
        <v>1417.0</v>
      </c>
      <c r="C91" s="50">
        <v>0.08298682284040995</v>
      </c>
    </row>
    <row r="92">
      <c r="A92" s="43" t="s">
        <v>10277</v>
      </c>
      <c r="B92" s="43">
        <v>1330.0</v>
      </c>
      <c r="C92" s="50">
        <v>0.07789165446559297</v>
      </c>
    </row>
    <row r="93">
      <c r="A93" s="43" t="s">
        <v>29881</v>
      </c>
      <c r="B93" s="43">
        <v>1169.0</v>
      </c>
      <c r="C93" s="50">
        <v>0.06846266471449487</v>
      </c>
    </row>
    <row r="94">
      <c r="A94" s="43" t="s">
        <v>39054</v>
      </c>
      <c r="B94" s="43">
        <v>1136.0</v>
      </c>
      <c r="C94" s="50">
        <v>0.06653001464128844</v>
      </c>
    </row>
    <row r="95">
      <c r="A95" s="43" t="s">
        <v>4442</v>
      </c>
      <c r="B95" s="43">
        <v>1121.0</v>
      </c>
      <c r="C95" s="50">
        <v>0.0656515373352855</v>
      </c>
    </row>
    <row r="96">
      <c r="A96" s="43" t="s">
        <v>42120</v>
      </c>
      <c r="B96" s="43">
        <v>1043.0</v>
      </c>
      <c r="C96" s="50">
        <v>0.06108345534407028</v>
      </c>
    </row>
    <row r="97">
      <c r="A97" s="43" t="s">
        <v>523</v>
      </c>
      <c r="B97" s="43">
        <v>893.0</v>
      </c>
      <c r="C97" s="50">
        <v>0.052298682284041</v>
      </c>
    </row>
    <row r="98">
      <c r="A98" s="43" t="s">
        <v>42119</v>
      </c>
      <c r="B98" s="43">
        <v>812.0</v>
      </c>
      <c r="C98" s="50">
        <v>0.04755490483162518</v>
      </c>
    </row>
    <row r="99">
      <c r="A99" s="43" t="s">
        <v>42121</v>
      </c>
      <c r="B99" s="43">
        <v>791.0</v>
      </c>
      <c r="C99" s="50">
        <v>0.046325036603221084</v>
      </c>
    </row>
    <row r="100">
      <c r="A100" s="43" t="s">
        <v>1477</v>
      </c>
      <c r="B100" s="43">
        <v>773.0</v>
      </c>
      <c r="C100" s="50">
        <v>0.04527086383601757</v>
      </c>
    </row>
    <row r="101">
      <c r="A101" s="43" t="s">
        <v>1520</v>
      </c>
      <c r="B101" s="43">
        <v>737.0</v>
      </c>
      <c r="C101" s="50">
        <v>0.04316251830161054</v>
      </c>
    </row>
    <row r="102">
      <c r="A102" s="43" t="s">
        <v>102</v>
      </c>
      <c r="B102" s="43">
        <v>433.0</v>
      </c>
      <c r="C102" s="50">
        <v>0.025358711566617863</v>
      </c>
    </row>
    <row r="103">
      <c r="A103" s="43" t="s">
        <v>1499</v>
      </c>
      <c r="B103" s="43">
        <v>427.0</v>
      </c>
      <c r="C103" s="50">
        <v>0.02500732064421669</v>
      </c>
    </row>
    <row r="104">
      <c r="A104" s="43" t="s">
        <v>2099</v>
      </c>
      <c r="B104" s="43">
        <v>406.0</v>
      </c>
      <c r="C104" s="50">
        <v>0.02377745241581259</v>
      </c>
    </row>
    <row r="105">
      <c r="A105" s="43" t="s">
        <v>42125</v>
      </c>
      <c r="B105" s="43">
        <v>403.0</v>
      </c>
      <c r="C105" s="50">
        <v>0.023601756954612006</v>
      </c>
    </row>
    <row r="106">
      <c r="A106" s="43" t="s">
        <v>42115</v>
      </c>
      <c r="B106" s="43">
        <v>314.0</v>
      </c>
      <c r="C106" s="50">
        <v>0.018389458272327963</v>
      </c>
    </row>
    <row r="107">
      <c r="A107" s="43" t="s">
        <v>42114</v>
      </c>
      <c r="B107" s="43">
        <v>273.0</v>
      </c>
      <c r="C107" s="50">
        <v>0.015988286969253293</v>
      </c>
    </row>
    <row r="108">
      <c r="A108" s="43" t="s">
        <v>42116</v>
      </c>
      <c r="B108" s="43">
        <v>238.0</v>
      </c>
      <c r="C108" s="50">
        <v>0.013938506588579796</v>
      </c>
    </row>
    <row r="109">
      <c r="A109" s="43" t="s">
        <v>42118</v>
      </c>
      <c r="B109" s="43">
        <v>203.0</v>
      </c>
      <c r="C109" s="50">
        <v>0.011888726207906295</v>
      </c>
    </row>
    <row r="110">
      <c r="A110" s="43" t="s">
        <v>42124</v>
      </c>
      <c r="B110" s="43">
        <v>195.0</v>
      </c>
      <c r="C110" s="50">
        <v>0.011420204978038067</v>
      </c>
    </row>
    <row r="111">
      <c r="A111" s="43" t="s">
        <v>42123</v>
      </c>
      <c r="B111" s="43">
        <v>191.0</v>
      </c>
      <c r="C111" s="50">
        <v>0.011185944363103953</v>
      </c>
    </row>
    <row r="112">
      <c r="A112" s="43" t="s">
        <v>42113</v>
      </c>
      <c r="B112" s="43">
        <v>167.0</v>
      </c>
      <c r="C112" s="50">
        <v>0.009780380673499268</v>
      </c>
    </row>
    <row r="113">
      <c r="A113" s="43" t="s">
        <v>42122</v>
      </c>
      <c r="B113" s="43">
        <v>123.0</v>
      </c>
      <c r="C113" s="50">
        <v>0.007203513909224012</v>
      </c>
    </row>
    <row r="114">
      <c r="A114" s="43" t="s">
        <v>42126</v>
      </c>
      <c r="B114" s="43">
        <v>97.0</v>
      </c>
      <c r="C114" s="50">
        <v>0.00568081991215227</v>
      </c>
    </row>
    <row r="116">
      <c r="A116" s="44" t="s">
        <v>42127</v>
      </c>
      <c r="B116" s="44" t="s">
        <v>42079</v>
      </c>
      <c r="C116" s="44" t="s">
        <v>42084</v>
      </c>
    </row>
    <row r="117">
      <c r="A117" s="44">
        <v>1.0</v>
      </c>
      <c r="B117" s="53">
        <f>sumproduct(len(Dictionary!A:A)=A117,Dictionary!C:C="root")</f>
        <v>4</v>
      </c>
      <c r="C117" s="60">
        <f>B117/(countif(Dictionary!C:C,"root")-1)</f>
        <v>0.001300390117</v>
      </c>
    </row>
    <row r="118">
      <c r="A118" s="44">
        <v>2.0</v>
      </c>
      <c r="B118" s="53">
        <f>sumproduct(len(Dictionary!A:A)=A118,Dictionary!C:C="root")</f>
        <v>33</v>
      </c>
      <c r="C118" s="60">
        <f>B118/(countif(Dictionary!C:C,"root")-1)</f>
        <v>0.01072821847</v>
      </c>
    </row>
    <row r="119">
      <c r="A119" s="44">
        <v>3.0</v>
      </c>
      <c r="B119" s="53">
        <f>sumproduct(len(Dictionary!A:A)=A119,Dictionary!C:C="root")</f>
        <v>165</v>
      </c>
      <c r="C119" s="60">
        <f>B119/(countif(Dictionary!C:C,"root")-1)</f>
        <v>0.05364109233</v>
      </c>
    </row>
    <row r="120">
      <c r="A120" s="44">
        <v>4.0</v>
      </c>
      <c r="B120" s="53">
        <f>sumproduct(len(Dictionary!A:A)=A120,Dictionary!C:C="root")</f>
        <v>574</v>
      </c>
      <c r="C120" s="60">
        <f>B120/(countif(Dictionary!C:C,"root")-1)</f>
        <v>0.1866059818</v>
      </c>
    </row>
    <row r="121">
      <c r="A121" s="44">
        <v>5.0</v>
      </c>
      <c r="B121" s="53">
        <f>sumproduct(len(Dictionary!A:A)=A121,Dictionary!C:C="root")</f>
        <v>819</v>
      </c>
      <c r="C121" s="60">
        <f>B121/(countif(Dictionary!C:C,"root")-1)</f>
        <v>0.2662548765</v>
      </c>
    </row>
    <row r="122">
      <c r="A122" s="44">
        <v>6.0</v>
      </c>
      <c r="B122" s="53">
        <f>sumproduct(len(Dictionary!A:A)=A122,Dictionary!C:C="root")</f>
        <v>724</v>
      </c>
      <c r="C122" s="60">
        <f>B122/(countif(Dictionary!C:C,"root")-1)</f>
        <v>0.2353706112</v>
      </c>
    </row>
    <row r="123">
      <c r="A123" s="44">
        <v>7.0</v>
      </c>
      <c r="B123" s="53">
        <f>sumproduct(len(Dictionary!A:A)=A123,Dictionary!C:C="root")</f>
        <v>440</v>
      </c>
      <c r="C123" s="60">
        <f>B123/(countif(Dictionary!C:C,"root")-1)</f>
        <v>0.1430429129</v>
      </c>
    </row>
    <row r="124">
      <c r="A124" s="44">
        <v>8.0</v>
      </c>
      <c r="B124" s="53">
        <f>sumproduct(len(Dictionary!A:A)=A124,Dictionary!C:C="root")</f>
        <v>216</v>
      </c>
      <c r="C124" s="60">
        <f>B124/(countif(Dictionary!C:C,"root")-1)</f>
        <v>0.07022106632</v>
      </c>
    </row>
    <row r="125">
      <c r="A125" s="44">
        <v>9.0</v>
      </c>
      <c r="B125" s="53">
        <f>sumproduct(len(Dictionary!A:A)=A125,Dictionary!C:C="root")</f>
        <v>71</v>
      </c>
      <c r="C125" s="60">
        <f>B125/(countif(Dictionary!C:C,"root")-1)</f>
        <v>0.02308192458</v>
      </c>
    </row>
    <row r="126">
      <c r="A126" s="44">
        <v>10.0</v>
      </c>
      <c r="B126" s="53">
        <f>sumproduct(len(Dictionary!A:A)=A126,Dictionary!C:C="root")</f>
        <v>18</v>
      </c>
      <c r="C126" s="60">
        <f>B126/(countif(Dictionary!C:C,"root")-1)</f>
        <v>0.005851755527</v>
      </c>
    </row>
    <row r="127">
      <c r="A127" s="44">
        <v>11.0</v>
      </c>
      <c r="B127" s="53">
        <f>sumproduct(len(Dictionary!A:A)=A127,Dictionary!C:C="root")</f>
        <v>8</v>
      </c>
      <c r="C127" s="60">
        <f>B127/(countif(Dictionary!C:C,"root")-1)</f>
        <v>0.002600780234</v>
      </c>
    </row>
    <row r="128">
      <c r="A128" s="44">
        <v>12.0</v>
      </c>
      <c r="B128" s="53">
        <f>sumproduct(len(Dictionary!A:A)=A128,Dictionary!C:C="root")</f>
        <v>5</v>
      </c>
      <c r="C128" s="60">
        <f>B128/(countif(Dictionary!C:C,"root")-1)</f>
        <v>0.001625487646</v>
      </c>
    </row>
    <row r="130">
      <c r="A130" s="44" t="s">
        <v>42128</v>
      </c>
      <c r="B130" s="44" t="s">
        <v>42129</v>
      </c>
      <c r="C130" s="44" t="s">
        <v>42084</v>
      </c>
    </row>
    <row r="131">
      <c r="A131" s="44">
        <v>3500.0</v>
      </c>
      <c r="B131" s="43">
        <f>A131-COUNTA(Dictionary!A:A)-1</f>
        <v>-4808</v>
      </c>
      <c r="C131" s="46">
        <f>(COUNTA(Dictionary!A:A)-1)/A131</f>
        <v>2.373142857</v>
      </c>
    </row>
    <row r="132">
      <c r="A132" s="44">
        <v>4000.0</v>
      </c>
      <c r="B132" s="43">
        <f>A132-COUNTA(Dictionary!A:A)-1</f>
        <v>-4308</v>
      </c>
      <c r="C132" s="46">
        <f>(COUNTA(Dictionary!A:A)-1)/A132</f>
        <v>2.0765</v>
      </c>
    </row>
    <row r="133">
      <c r="A133" s="44">
        <v>5000.0</v>
      </c>
      <c r="B133" s="43">
        <f>A133-COUNTA(Dictionary!A:A)-1</f>
        <v>-3308</v>
      </c>
      <c r="C133" s="46">
        <f>(COUNTA(Dictionary!A:A)-1)/A133</f>
        <v>1.6612</v>
      </c>
    </row>
    <row r="134">
      <c r="A134" s="44">
        <v>10000.0</v>
      </c>
      <c r="B134" s="43">
        <f>A134-COUNTA(Dictionary!A:A)-1</f>
        <v>1692</v>
      </c>
      <c r="C134" s="46">
        <f>(COUNTA(Dictionary!A:A)-1)/A134</f>
        <v>0.8306</v>
      </c>
    </row>
    <row r="136">
      <c r="A136" s="61" t="s">
        <v>60</v>
      </c>
      <c r="B136" s="61" t="s">
        <v>42079</v>
      </c>
      <c r="C136" s="44" t="s">
        <v>42130</v>
      </c>
      <c r="D136" s="41" t="s">
        <v>42131</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72</v>
      </c>
      <c r="C143" s="62" t="str">
        <f>COUNTIFS(Dictionary!P:P, "*"&amp;A143&amp;"*", Dictionary!Q:Q, "")&amp;" ("&amp;ROUNDUP(COUNTIFS(Dictionary!P:P, "*"&amp;A143&amp;"*", Dictionary!Q:Q, "")/B143*100)&amp;"%)"</f>
        <v>0 (0%)</v>
      </c>
      <c r="D143" s="43"/>
    </row>
    <row r="144">
      <c r="A144" s="41" t="s">
        <v>1674</v>
      </c>
      <c r="B144" s="61">
        <f>countif(Dictionary!P:P, "*"&amp;A144&amp;"*")</f>
        <v>49</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49</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1904</v>
      </c>
      <c r="B170" s="44" t="s">
        <v>42132</v>
      </c>
    </row>
    <row r="172">
      <c r="A172" s="44" t="s">
        <v>42079</v>
      </c>
      <c r="B172" s="44" t="s">
        <v>42133</v>
      </c>
    </row>
    <row r="173">
      <c r="A173" s="44" t="s">
        <v>23838</v>
      </c>
      <c r="B173" s="44">
        <f t="shared" ref="B173:B175" si="2">COUNTIF(#REF!, A173)</f>
        <v>0</v>
      </c>
    </row>
    <row r="174">
      <c r="A174" s="44" t="s">
        <v>33610</v>
      </c>
      <c r="B174" s="44">
        <f t="shared" si="2"/>
        <v>0</v>
      </c>
    </row>
    <row r="175">
      <c r="A175" s="44" t="s">
        <v>15591</v>
      </c>
      <c r="B175" s="44">
        <f t="shared" si="2"/>
        <v>0</v>
      </c>
    </row>
    <row r="176">
      <c r="A176" s="44" t="s">
        <v>42134</v>
      </c>
      <c r="B176" s="44">
        <f>A2-B173-B174-B175</f>
        <v>8306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42135</v>
      </c>
      <c r="B1" s="5" t="s">
        <v>463</v>
      </c>
      <c r="C1" s="2" t="s">
        <v>539</v>
      </c>
      <c r="D1" s="63" t="s">
        <v>42136</v>
      </c>
      <c r="E1" s="63"/>
      <c r="F1" s="63" t="s">
        <v>28049</v>
      </c>
      <c r="G1" s="63" t="s">
        <v>28049</v>
      </c>
      <c r="H1" s="2" t="s">
        <v>42137</v>
      </c>
    </row>
    <row r="2">
      <c r="A2" s="1" t="s">
        <v>5626</v>
      </c>
      <c r="B2" s="5" t="s">
        <v>428</v>
      </c>
      <c r="C2" s="2" t="s">
        <v>539</v>
      </c>
      <c r="D2" s="63" t="s">
        <v>42136</v>
      </c>
      <c r="E2" s="63" t="s">
        <v>42138</v>
      </c>
      <c r="F2" s="63" t="s">
        <v>1156</v>
      </c>
      <c r="G2" s="63" t="s">
        <v>1156</v>
      </c>
      <c r="H2" s="2" t="s">
        <v>5627</v>
      </c>
    </row>
    <row r="3">
      <c r="A3" s="1" t="s">
        <v>5864</v>
      </c>
      <c r="B3" s="5" t="s">
        <v>428</v>
      </c>
      <c r="C3" s="2" t="s">
        <v>539</v>
      </c>
      <c r="D3" s="63" t="s">
        <v>42136</v>
      </c>
      <c r="E3" s="63" t="s">
        <v>42139</v>
      </c>
      <c r="F3" s="63" t="s">
        <v>1156</v>
      </c>
      <c r="G3" s="63" t="s">
        <v>1156</v>
      </c>
      <c r="H3" s="2" t="s">
        <v>42140</v>
      </c>
    </row>
    <row r="4">
      <c r="A4" s="1" t="s">
        <v>11738</v>
      </c>
      <c r="B4" s="5" t="s">
        <v>428</v>
      </c>
      <c r="C4" s="2" t="s">
        <v>539</v>
      </c>
      <c r="D4" s="63" t="s">
        <v>42136</v>
      </c>
      <c r="E4" s="63" t="s">
        <v>42141</v>
      </c>
      <c r="F4" s="63" t="s">
        <v>1156</v>
      </c>
      <c r="G4" s="63" t="s">
        <v>1156</v>
      </c>
      <c r="H4" s="2" t="s">
        <v>42142</v>
      </c>
    </row>
    <row r="5">
      <c r="A5" s="1" t="s">
        <v>13572</v>
      </c>
      <c r="B5" s="5" t="s">
        <v>428</v>
      </c>
      <c r="C5" s="2" t="s">
        <v>539</v>
      </c>
      <c r="D5" s="63" t="s">
        <v>42136</v>
      </c>
      <c r="E5" s="63" t="s">
        <v>42143</v>
      </c>
      <c r="F5" s="63" t="s">
        <v>1156</v>
      </c>
      <c r="G5" s="63" t="s">
        <v>1156</v>
      </c>
      <c r="H5" s="2" t="s">
        <v>13573</v>
      </c>
    </row>
    <row r="6">
      <c r="A6" s="1" t="s">
        <v>13587</v>
      </c>
      <c r="B6" s="5" t="s">
        <v>428</v>
      </c>
      <c r="C6" s="2" t="s">
        <v>539</v>
      </c>
      <c r="D6" s="63" t="s">
        <v>42136</v>
      </c>
      <c r="E6" s="63" t="s">
        <v>42141</v>
      </c>
      <c r="F6" s="63" t="s">
        <v>1156</v>
      </c>
      <c r="G6" s="63" t="s">
        <v>1156</v>
      </c>
      <c r="H6" s="2" t="s">
        <v>13588</v>
      </c>
    </row>
    <row r="7">
      <c r="A7" s="1" t="s">
        <v>20944</v>
      </c>
      <c r="B7" s="5" t="s">
        <v>428</v>
      </c>
      <c r="C7" s="2" t="s">
        <v>539</v>
      </c>
      <c r="D7" s="63" t="s">
        <v>42136</v>
      </c>
      <c r="E7" s="63" t="s">
        <v>42144</v>
      </c>
      <c r="F7" s="63" t="s">
        <v>1156</v>
      </c>
      <c r="G7" s="63" t="s">
        <v>1156</v>
      </c>
      <c r="H7" s="2" t="s">
        <v>20945</v>
      </c>
    </row>
    <row r="8">
      <c r="A8" s="2" t="s">
        <v>23986</v>
      </c>
      <c r="B8" s="8" t="s">
        <v>428</v>
      </c>
      <c r="C8" s="2" t="s">
        <v>539</v>
      </c>
      <c r="D8" s="63" t="s">
        <v>42136</v>
      </c>
      <c r="E8" s="63" t="s">
        <v>42145</v>
      </c>
      <c r="F8" s="63" t="s">
        <v>42146</v>
      </c>
      <c r="G8" s="63" t="s">
        <v>1156</v>
      </c>
      <c r="H8" s="2" t="s">
        <v>23987</v>
      </c>
    </row>
    <row r="9">
      <c r="A9" s="1" t="s">
        <v>28214</v>
      </c>
      <c r="B9" s="5" t="s">
        <v>428</v>
      </c>
      <c r="C9" s="2" t="s">
        <v>539</v>
      </c>
      <c r="D9" s="63" t="s">
        <v>42136</v>
      </c>
      <c r="E9" s="63" t="s">
        <v>42147</v>
      </c>
      <c r="F9" s="63" t="s">
        <v>1156</v>
      </c>
      <c r="G9" s="63" t="s">
        <v>1156</v>
      </c>
      <c r="H9" s="2" t="s">
        <v>28215</v>
      </c>
    </row>
    <row r="10">
      <c r="A10" s="1" t="s">
        <v>31499</v>
      </c>
      <c r="B10" s="5" t="s">
        <v>428</v>
      </c>
      <c r="C10" s="2" t="s">
        <v>539</v>
      </c>
      <c r="D10" s="63" t="s">
        <v>42136</v>
      </c>
      <c r="E10" s="63" t="s">
        <v>42148</v>
      </c>
      <c r="F10" s="63" t="s">
        <v>42149</v>
      </c>
      <c r="G10" s="63" t="s">
        <v>1156</v>
      </c>
      <c r="H10" s="2" t="s">
        <v>31500</v>
      </c>
    </row>
    <row r="11">
      <c r="A11" s="2" t="s">
        <v>32331</v>
      </c>
      <c r="B11" s="8" t="s">
        <v>428</v>
      </c>
      <c r="C11" s="2" t="s">
        <v>539</v>
      </c>
      <c r="D11" s="63" t="s">
        <v>42136</v>
      </c>
      <c r="E11" s="63" t="s">
        <v>42150</v>
      </c>
      <c r="F11" s="63" t="s">
        <v>1156</v>
      </c>
      <c r="G11" s="63" t="s">
        <v>1156</v>
      </c>
      <c r="H11" s="2" t="s">
        <v>42151</v>
      </c>
    </row>
    <row r="12">
      <c r="A12" s="1" t="s">
        <v>33286</v>
      </c>
      <c r="B12" s="5" t="s">
        <v>428</v>
      </c>
      <c r="C12" s="2" t="s">
        <v>539</v>
      </c>
      <c r="D12" s="63" t="s">
        <v>42136</v>
      </c>
      <c r="E12" s="63" t="s">
        <v>42152</v>
      </c>
      <c r="F12" s="63" t="s">
        <v>1156</v>
      </c>
      <c r="G12" s="63" t="s">
        <v>1156</v>
      </c>
      <c r="H12" s="2" t="s">
        <v>33287</v>
      </c>
    </row>
    <row r="13">
      <c r="A13" s="2" t="s">
        <v>33749</v>
      </c>
      <c r="B13" s="8" t="s">
        <v>428</v>
      </c>
      <c r="C13" s="2" t="s">
        <v>539</v>
      </c>
      <c r="D13" s="63" t="s">
        <v>42136</v>
      </c>
      <c r="E13" s="63" t="s">
        <v>42153</v>
      </c>
      <c r="F13" s="63" t="s">
        <v>1156</v>
      </c>
      <c r="G13" s="63" t="s">
        <v>1156</v>
      </c>
      <c r="H13" s="2" t="s">
        <v>33750</v>
      </c>
    </row>
    <row r="14">
      <c r="A14" s="2" t="s">
        <v>34620</v>
      </c>
      <c r="B14" s="8" t="s">
        <v>428</v>
      </c>
      <c r="C14" s="2" t="s">
        <v>539</v>
      </c>
      <c r="D14" s="63" t="s">
        <v>42136</v>
      </c>
      <c r="E14" s="63" t="s">
        <v>42141</v>
      </c>
      <c r="F14" s="63" t="s">
        <v>1156</v>
      </c>
      <c r="G14" s="41" t="s">
        <v>1156</v>
      </c>
      <c r="H14" s="2" t="s">
        <v>42154</v>
      </c>
    </row>
    <row r="15">
      <c r="A15" s="1" t="s">
        <v>3266</v>
      </c>
      <c r="B15" s="5" t="s">
        <v>428</v>
      </c>
      <c r="C15" s="2" t="s">
        <v>539</v>
      </c>
      <c r="D15" s="63" t="s">
        <v>42136</v>
      </c>
      <c r="E15" s="63" t="s">
        <v>42152</v>
      </c>
      <c r="F15" s="63" t="s">
        <v>1156</v>
      </c>
      <c r="G15" s="63" t="s">
        <v>1156</v>
      </c>
      <c r="H15" s="2" t="s">
        <v>42155</v>
      </c>
    </row>
    <row r="16">
      <c r="A16" s="2" t="s">
        <v>37278</v>
      </c>
      <c r="B16" s="8" t="s">
        <v>428</v>
      </c>
      <c r="C16" s="2" t="s">
        <v>539</v>
      </c>
      <c r="D16" s="63" t="s">
        <v>42136</v>
      </c>
      <c r="E16" s="63" t="s">
        <v>42144</v>
      </c>
      <c r="F16" s="63" t="s">
        <v>1156</v>
      </c>
      <c r="G16" s="63" t="s">
        <v>1156</v>
      </c>
      <c r="H16" s="2" t="s">
        <v>37279</v>
      </c>
    </row>
    <row r="17">
      <c r="A17" s="1" t="s">
        <v>39816</v>
      </c>
      <c r="B17" s="5" t="s">
        <v>428</v>
      </c>
      <c r="C17" s="2" t="s">
        <v>539</v>
      </c>
      <c r="D17" s="63" t="s">
        <v>42136</v>
      </c>
      <c r="E17" s="63" t="s">
        <v>42156</v>
      </c>
      <c r="F17" s="63" t="s">
        <v>1156</v>
      </c>
      <c r="G17" s="63" t="s">
        <v>1156</v>
      </c>
      <c r="H17" s="2" t="s">
        <v>39817</v>
      </c>
    </row>
    <row r="18">
      <c r="A18" s="2" t="s">
        <v>39984</v>
      </c>
      <c r="B18" s="5" t="s">
        <v>428</v>
      </c>
      <c r="C18" s="2" t="s">
        <v>539</v>
      </c>
      <c r="D18" s="63" t="s">
        <v>42136</v>
      </c>
      <c r="E18" s="63" t="s">
        <v>42152</v>
      </c>
      <c r="F18" s="63" t="s">
        <v>42157</v>
      </c>
      <c r="G18" s="63" t="s">
        <v>1156</v>
      </c>
      <c r="H18" s="2" t="s">
        <v>42158</v>
      </c>
    </row>
    <row r="19">
      <c r="A19" s="2" t="s">
        <v>40461</v>
      </c>
      <c r="B19" s="8" t="s">
        <v>428</v>
      </c>
      <c r="C19" s="2" t="s">
        <v>539</v>
      </c>
      <c r="D19" s="63" t="s">
        <v>42136</v>
      </c>
      <c r="E19" s="63" t="s">
        <v>42152</v>
      </c>
      <c r="F19" s="63" t="s">
        <v>42159</v>
      </c>
      <c r="G19" s="63" t="s">
        <v>1156</v>
      </c>
      <c r="H19" s="2" t="s">
        <v>40462</v>
      </c>
    </row>
    <row r="20">
      <c r="A20" s="1" t="s">
        <v>41159</v>
      </c>
      <c r="B20" s="5" t="s">
        <v>428</v>
      </c>
      <c r="C20" s="2" t="s">
        <v>539</v>
      </c>
      <c r="D20" s="63" t="s">
        <v>42136</v>
      </c>
      <c r="E20" s="63" t="s">
        <v>42152</v>
      </c>
      <c r="F20" s="63" t="s">
        <v>1156</v>
      </c>
      <c r="G20" s="63" t="s">
        <v>1156</v>
      </c>
      <c r="H20" s="2" t="s">
        <v>41160</v>
      </c>
    </row>
    <row r="21">
      <c r="A21" s="2" t="s">
        <v>41911</v>
      </c>
      <c r="B21" s="8" t="s">
        <v>428</v>
      </c>
      <c r="C21" s="2" t="s">
        <v>539</v>
      </c>
      <c r="D21" s="63" t="s">
        <v>42136</v>
      </c>
      <c r="E21" s="63" t="s">
        <v>42141</v>
      </c>
      <c r="F21" s="63" t="s">
        <v>1156</v>
      </c>
      <c r="G21" s="63" t="s">
        <v>1156</v>
      </c>
      <c r="H21" s="2" t="s">
        <v>41912</v>
      </c>
    </row>
    <row r="22">
      <c r="A22" s="2" t="s">
        <v>1000</v>
      </c>
      <c r="B22" s="8" t="s">
        <v>428</v>
      </c>
      <c r="C22" s="2" t="s">
        <v>39066</v>
      </c>
      <c r="D22" s="63" t="s">
        <v>42136</v>
      </c>
      <c r="E22" s="63" t="s">
        <v>42152</v>
      </c>
      <c r="F22" s="63" t="s">
        <v>1156</v>
      </c>
      <c r="G22" s="63" t="s">
        <v>1156</v>
      </c>
      <c r="H22" s="2" t="s">
        <v>1002</v>
      </c>
    </row>
    <row r="23">
      <c r="A23" s="2" t="s">
        <v>7331</v>
      </c>
      <c r="B23" s="8" t="s">
        <v>428</v>
      </c>
      <c r="C23" s="2" t="s">
        <v>539</v>
      </c>
      <c r="D23" s="63" t="s">
        <v>42160</v>
      </c>
      <c r="E23" s="63" t="s">
        <v>42161</v>
      </c>
      <c r="F23" s="63" t="s">
        <v>28049</v>
      </c>
      <c r="G23" s="63" t="s">
        <v>1156</v>
      </c>
      <c r="H23" s="2" t="s">
        <v>7332</v>
      </c>
    </row>
    <row r="24">
      <c r="A24" s="1" t="s">
        <v>11436</v>
      </c>
      <c r="B24" s="5" t="s">
        <v>428</v>
      </c>
      <c r="C24" s="2" t="s">
        <v>539</v>
      </c>
      <c r="D24" s="63" t="s">
        <v>42160</v>
      </c>
      <c r="E24" s="63" t="s">
        <v>42152</v>
      </c>
      <c r="F24" s="63" t="s">
        <v>1156</v>
      </c>
      <c r="G24" s="63" t="s">
        <v>1156</v>
      </c>
      <c r="H24" s="2" t="s">
        <v>11437</v>
      </c>
    </row>
    <row r="25">
      <c r="A25" s="2" t="s">
        <v>11850</v>
      </c>
      <c r="B25" s="8" t="s">
        <v>463</v>
      </c>
      <c r="C25" s="2" t="s">
        <v>539</v>
      </c>
      <c r="D25" s="63" t="s">
        <v>42160</v>
      </c>
      <c r="E25" s="63" t="s">
        <v>42162</v>
      </c>
      <c r="F25" s="63" t="s">
        <v>1156</v>
      </c>
      <c r="G25" s="63" t="s">
        <v>1156</v>
      </c>
      <c r="H25" s="2" t="s">
        <v>11851</v>
      </c>
    </row>
    <row r="26">
      <c r="A26" s="1" t="s">
        <v>15529</v>
      </c>
      <c r="B26" s="5" t="s">
        <v>428</v>
      </c>
      <c r="C26" s="2" t="s">
        <v>539</v>
      </c>
      <c r="D26" s="63" t="s">
        <v>42160</v>
      </c>
      <c r="E26" s="63"/>
      <c r="F26" s="63" t="s">
        <v>42163</v>
      </c>
      <c r="G26" s="63" t="s">
        <v>1156</v>
      </c>
      <c r="H26" s="2" t="s">
        <v>42164</v>
      </c>
    </row>
    <row r="27">
      <c r="A27" s="2" t="s">
        <v>17612</v>
      </c>
      <c r="B27" s="8" t="s">
        <v>463</v>
      </c>
      <c r="C27" s="2" t="s">
        <v>539</v>
      </c>
      <c r="D27" s="63" t="s">
        <v>42160</v>
      </c>
      <c r="E27" s="63" t="s">
        <v>42165</v>
      </c>
      <c r="F27" s="63" t="s">
        <v>1156</v>
      </c>
      <c r="G27" s="63" t="s">
        <v>1156</v>
      </c>
      <c r="H27" s="2" t="s">
        <v>42166</v>
      </c>
    </row>
    <row r="28">
      <c r="A28" s="1" t="s">
        <v>11440</v>
      </c>
      <c r="B28" s="5" t="s">
        <v>428</v>
      </c>
      <c r="C28" s="2" t="s">
        <v>539</v>
      </c>
      <c r="D28" s="63" t="s">
        <v>42160</v>
      </c>
      <c r="E28" s="63" t="s">
        <v>42152</v>
      </c>
      <c r="F28" s="63" t="s">
        <v>1156</v>
      </c>
      <c r="G28" s="63" t="s">
        <v>1156</v>
      </c>
      <c r="H28" s="2" t="s">
        <v>42167</v>
      </c>
    </row>
    <row r="29">
      <c r="A29" s="1" t="s">
        <v>24939</v>
      </c>
      <c r="B29" s="5" t="s">
        <v>428</v>
      </c>
      <c r="C29" s="2" t="s">
        <v>539</v>
      </c>
      <c r="D29" s="63" t="s">
        <v>42160</v>
      </c>
      <c r="E29" s="63" t="s">
        <v>42152</v>
      </c>
      <c r="F29" s="63" t="s">
        <v>1156</v>
      </c>
      <c r="G29" s="63" t="s">
        <v>1156</v>
      </c>
      <c r="H29" s="2" t="s">
        <v>24940</v>
      </c>
    </row>
    <row r="30">
      <c r="A30" s="1" t="s">
        <v>13351</v>
      </c>
      <c r="B30" s="5" t="s">
        <v>463</v>
      </c>
      <c r="C30" s="2" t="s">
        <v>539</v>
      </c>
      <c r="D30" s="63" t="s">
        <v>42160</v>
      </c>
      <c r="E30" s="63"/>
      <c r="F30" s="63" t="s">
        <v>42168</v>
      </c>
      <c r="G30" s="63" t="s">
        <v>1156</v>
      </c>
      <c r="H30" s="2" t="s">
        <v>13348</v>
      </c>
    </row>
    <row r="31">
      <c r="A31" s="1" t="s">
        <v>33615</v>
      </c>
      <c r="B31" s="5" t="s">
        <v>428</v>
      </c>
      <c r="C31" s="2" t="s">
        <v>539</v>
      </c>
      <c r="D31" s="63" t="s">
        <v>42160</v>
      </c>
      <c r="E31" s="63" t="s">
        <v>42152</v>
      </c>
      <c r="F31" s="63" t="s">
        <v>1156</v>
      </c>
      <c r="G31" s="63" t="s">
        <v>1156</v>
      </c>
      <c r="H31" s="2" t="s">
        <v>42169</v>
      </c>
    </row>
    <row r="32">
      <c r="A32" s="2" t="s">
        <v>34152</v>
      </c>
      <c r="B32" s="8" t="s">
        <v>463</v>
      </c>
      <c r="C32" s="2" t="s">
        <v>539</v>
      </c>
      <c r="D32" s="63" t="s">
        <v>42160</v>
      </c>
      <c r="E32" s="63" t="s">
        <v>42152</v>
      </c>
      <c r="F32" s="63" t="s">
        <v>1156</v>
      </c>
      <c r="G32" s="63" t="s">
        <v>1156</v>
      </c>
      <c r="H32" s="2" t="s">
        <v>34153</v>
      </c>
    </row>
    <row r="33">
      <c r="A33" s="1" t="s">
        <v>35442</v>
      </c>
      <c r="B33" s="5" t="s">
        <v>428</v>
      </c>
      <c r="C33" s="2" t="s">
        <v>539</v>
      </c>
      <c r="D33" s="63" t="s">
        <v>42160</v>
      </c>
      <c r="E33" s="63" t="s">
        <v>42152</v>
      </c>
      <c r="F33" s="63" t="s">
        <v>1156</v>
      </c>
      <c r="G33" s="63" t="s">
        <v>1156</v>
      </c>
      <c r="H33" s="2" t="s">
        <v>42170</v>
      </c>
    </row>
    <row r="34">
      <c r="A34" s="2" t="s">
        <v>41006</v>
      </c>
      <c r="B34" s="8" t="s">
        <v>463</v>
      </c>
      <c r="C34" s="2" t="s">
        <v>539</v>
      </c>
      <c r="D34" s="63" t="s">
        <v>42160</v>
      </c>
      <c r="E34" s="63" t="s">
        <v>42152</v>
      </c>
      <c r="F34" s="63" t="s">
        <v>1156</v>
      </c>
      <c r="G34" s="63" t="s">
        <v>1156</v>
      </c>
      <c r="H34" s="2" t="s">
        <v>42171</v>
      </c>
    </row>
    <row r="35">
      <c r="A35" s="2" t="s">
        <v>41021</v>
      </c>
      <c r="B35" s="5" t="s">
        <v>463</v>
      </c>
      <c r="C35" s="2" t="s">
        <v>539</v>
      </c>
      <c r="D35" s="63" t="s">
        <v>42160</v>
      </c>
      <c r="E35" s="63" t="s">
        <v>42152</v>
      </c>
      <c r="F35" s="63" t="s">
        <v>1156</v>
      </c>
      <c r="G35" s="63" t="s">
        <v>1156</v>
      </c>
      <c r="H35" s="2" t="s">
        <v>41022</v>
      </c>
    </row>
    <row r="36">
      <c r="A36" s="2" t="s">
        <v>8502</v>
      </c>
      <c r="B36" s="8" t="s">
        <v>428</v>
      </c>
      <c r="C36" s="2" t="s">
        <v>539</v>
      </c>
      <c r="D36" s="63" t="s">
        <v>42136</v>
      </c>
      <c r="E36" s="63" t="s">
        <v>42172</v>
      </c>
      <c r="F36" s="63" t="s">
        <v>1156</v>
      </c>
      <c r="G36" s="63" t="s">
        <v>42173</v>
      </c>
      <c r="H36" s="2" t="s">
        <v>8503</v>
      </c>
    </row>
    <row r="37">
      <c r="A37" s="1" t="s">
        <v>35965</v>
      </c>
      <c r="B37" s="5" t="s">
        <v>428</v>
      </c>
      <c r="C37" s="2" t="s">
        <v>539</v>
      </c>
      <c r="D37" s="63" t="s">
        <v>42136</v>
      </c>
      <c r="E37" s="63" t="s">
        <v>42174</v>
      </c>
      <c r="F37" s="63" t="s">
        <v>1156</v>
      </c>
      <c r="G37" s="63" t="s">
        <v>42173</v>
      </c>
      <c r="H37" s="2" t="s">
        <v>42175</v>
      </c>
    </row>
    <row r="38">
      <c r="A38" s="1" t="s">
        <v>5620</v>
      </c>
      <c r="B38" s="5" t="s">
        <v>428</v>
      </c>
      <c r="C38" s="2" t="s">
        <v>539</v>
      </c>
      <c r="D38" s="63" t="s">
        <v>42160</v>
      </c>
      <c r="E38" s="63" t="s">
        <v>42176</v>
      </c>
      <c r="F38" s="63" t="s">
        <v>1156</v>
      </c>
      <c r="G38" s="63" t="s">
        <v>464</v>
      </c>
      <c r="H38" s="1" t="s">
        <v>5621</v>
      </c>
    </row>
    <row r="39">
      <c r="A39" s="1" t="s">
        <v>5808</v>
      </c>
      <c r="B39" s="5" t="s">
        <v>428</v>
      </c>
      <c r="C39" s="2" t="s">
        <v>539</v>
      </c>
      <c r="D39" s="63" t="s">
        <v>42136</v>
      </c>
      <c r="E39" s="63" t="s">
        <v>42146</v>
      </c>
      <c r="F39" s="63" t="s">
        <v>42160</v>
      </c>
      <c r="G39" s="63" t="s">
        <v>42160</v>
      </c>
      <c r="H39" s="2" t="s">
        <v>5809</v>
      </c>
    </row>
    <row r="40">
      <c r="A40" s="1" t="s">
        <v>5812</v>
      </c>
      <c r="B40" s="5" t="s">
        <v>428</v>
      </c>
      <c r="C40" s="2" t="s">
        <v>539</v>
      </c>
      <c r="D40" s="63" t="s">
        <v>42136</v>
      </c>
      <c r="E40" s="63" t="s">
        <v>42146</v>
      </c>
      <c r="F40" s="63" t="s">
        <v>42160</v>
      </c>
      <c r="G40" s="63" t="s">
        <v>42160</v>
      </c>
      <c r="H40" s="2" t="s">
        <v>21676</v>
      </c>
    </row>
    <row r="41">
      <c r="A41" s="2" t="s">
        <v>538</v>
      </c>
      <c r="B41" s="8" t="s">
        <v>428</v>
      </c>
      <c r="C41" s="2" t="s">
        <v>539</v>
      </c>
      <c r="D41" s="63" t="s">
        <v>42136</v>
      </c>
      <c r="E41" s="63"/>
      <c r="F41" s="63" t="s">
        <v>464</v>
      </c>
      <c r="G41" s="63"/>
      <c r="H41" s="2" t="s">
        <v>541</v>
      </c>
    </row>
    <row r="42">
      <c r="A42" s="1" t="s">
        <v>687</v>
      </c>
      <c r="B42" s="5" t="s">
        <v>428</v>
      </c>
      <c r="C42" s="2" t="s">
        <v>539</v>
      </c>
      <c r="D42" s="63" t="s">
        <v>42136</v>
      </c>
      <c r="E42" s="63"/>
      <c r="F42" s="63" t="s">
        <v>42148</v>
      </c>
      <c r="G42" s="63"/>
      <c r="H42" s="2" t="s">
        <v>42177</v>
      </c>
    </row>
    <row r="43">
      <c r="A43" s="2" t="s">
        <v>710</v>
      </c>
      <c r="B43" s="8" t="s">
        <v>428</v>
      </c>
      <c r="C43" s="2" t="s">
        <v>539</v>
      </c>
      <c r="D43" s="63" t="s">
        <v>42136</v>
      </c>
      <c r="E43" s="63"/>
      <c r="F43" s="63" t="s">
        <v>464</v>
      </c>
      <c r="G43" s="63"/>
      <c r="H43" s="2" t="s">
        <v>711</v>
      </c>
    </row>
    <row r="44">
      <c r="A44" s="1" t="s">
        <v>1338</v>
      </c>
      <c r="B44" s="5" t="s">
        <v>428</v>
      </c>
      <c r="C44" s="2" t="s">
        <v>539</v>
      </c>
      <c r="D44" s="63" t="s">
        <v>42136</v>
      </c>
      <c r="E44" s="63"/>
      <c r="F44" s="63" t="s">
        <v>464</v>
      </c>
      <c r="G44" s="63"/>
      <c r="H44" s="2" t="s">
        <v>1339</v>
      </c>
    </row>
    <row r="45">
      <c r="A45" s="1" t="s">
        <v>2240</v>
      </c>
      <c r="B45" s="5" t="s">
        <v>428</v>
      </c>
      <c r="C45" s="2" t="s">
        <v>539</v>
      </c>
      <c r="D45" s="63" t="s">
        <v>42136</v>
      </c>
      <c r="E45" s="63"/>
      <c r="F45" s="63" t="s">
        <v>464</v>
      </c>
      <c r="G45" s="63"/>
      <c r="H45" s="2" t="s">
        <v>2241</v>
      </c>
    </row>
    <row r="46">
      <c r="A46" s="1" t="s">
        <v>2558</v>
      </c>
      <c r="B46" s="5" t="s">
        <v>428</v>
      </c>
      <c r="C46" s="2" t="s">
        <v>539</v>
      </c>
      <c r="D46" s="63" t="s">
        <v>42136</v>
      </c>
      <c r="E46" s="63" t="s">
        <v>42178</v>
      </c>
      <c r="F46" s="63" t="s">
        <v>42178</v>
      </c>
      <c r="G46" s="63"/>
      <c r="H46" s="2" t="s">
        <v>2559</v>
      </c>
    </row>
    <row r="47">
      <c r="A47" s="1" t="s">
        <v>2762</v>
      </c>
      <c r="B47" s="5" t="s">
        <v>428</v>
      </c>
      <c r="C47" s="2" t="s">
        <v>539</v>
      </c>
      <c r="D47" s="63" t="s">
        <v>42136</v>
      </c>
      <c r="E47" s="63" t="s">
        <v>42161</v>
      </c>
      <c r="F47" s="63" t="s">
        <v>42148</v>
      </c>
      <c r="G47" s="63"/>
      <c r="H47" s="2" t="s">
        <v>2763</v>
      </c>
    </row>
    <row r="48">
      <c r="A48" s="1" t="s">
        <v>3283</v>
      </c>
      <c r="B48" s="5" t="s">
        <v>428</v>
      </c>
      <c r="C48" s="2" t="s">
        <v>539</v>
      </c>
      <c r="D48" s="63" t="s">
        <v>42136</v>
      </c>
      <c r="E48" s="63"/>
      <c r="F48" s="63" t="s">
        <v>464</v>
      </c>
      <c r="G48" s="63"/>
      <c r="H48" s="2" t="s">
        <v>3284</v>
      </c>
    </row>
    <row r="49">
      <c r="A49" s="1" t="s">
        <v>4114</v>
      </c>
      <c r="B49" s="5" t="s">
        <v>428</v>
      </c>
      <c r="C49" s="2" t="s">
        <v>539</v>
      </c>
      <c r="D49" s="63" t="s">
        <v>42136</v>
      </c>
      <c r="E49" s="63"/>
      <c r="F49" s="63" t="s">
        <v>42179</v>
      </c>
      <c r="G49" s="63"/>
      <c r="H49" s="2" t="s">
        <v>4115</v>
      </c>
    </row>
    <row r="50">
      <c r="A50" s="2" t="s">
        <v>4572</v>
      </c>
      <c r="B50" s="8" t="s">
        <v>428</v>
      </c>
      <c r="C50" s="2" t="s">
        <v>539</v>
      </c>
      <c r="D50" s="63" t="s">
        <v>42136</v>
      </c>
      <c r="E50" s="63" t="s">
        <v>42180</v>
      </c>
      <c r="F50" s="63" t="s">
        <v>42179</v>
      </c>
      <c r="G50" s="63"/>
      <c r="H50" s="2" t="s">
        <v>4573</v>
      </c>
    </row>
    <row r="51">
      <c r="A51" s="2" t="s">
        <v>4976</v>
      </c>
      <c r="B51" s="8" t="s">
        <v>428</v>
      </c>
      <c r="C51" s="2" t="s">
        <v>539</v>
      </c>
      <c r="D51" s="63" t="s">
        <v>42136</v>
      </c>
      <c r="E51" s="64"/>
      <c r="F51" s="63" t="s">
        <v>464</v>
      </c>
      <c r="G51" s="63"/>
      <c r="H51" s="2" t="s">
        <v>4977</v>
      </c>
    </row>
    <row r="52">
      <c r="A52" s="1" t="s">
        <v>5516</v>
      </c>
      <c r="B52" s="5" t="s">
        <v>428</v>
      </c>
      <c r="C52" s="2" t="s">
        <v>539</v>
      </c>
      <c r="D52" s="63" t="s">
        <v>42136</v>
      </c>
      <c r="E52" s="63" t="s">
        <v>42181</v>
      </c>
      <c r="F52" s="63" t="s">
        <v>464</v>
      </c>
      <c r="G52" s="63"/>
      <c r="H52" s="2" t="s">
        <v>5517</v>
      </c>
    </row>
    <row r="53">
      <c r="A53" s="1" t="s">
        <v>5773</v>
      </c>
      <c r="B53" s="5" t="s">
        <v>428</v>
      </c>
      <c r="C53" s="2" t="s">
        <v>539</v>
      </c>
      <c r="D53" s="63" t="s">
        <v>42136</v>
      </c>
      <c r="E53" s="63"/>
      <c r="F53" s="63" t="s">
        <v>464</v>
      </c>
      <c r="G53" s="63"/>
      <c r="H53" s="2" t="s">
        <v>5774</v>
      </c>
    </row>
    <row r="54">
      <c r="A54" s="2" t="s">
        <v>7050</v>
      </c>
      <c r="B54" s="8" t="s">
        <v>428</v>
      </c>
      <c r="C54" s="2" t="s">
        <v>539</v>
      </c>
      <c r="D54" s="63" t="s">
        <v>42136</v>
      </c>
      <c r="E54" s="63" t="s">
        <v>42161</v>
      </c>
      <c r="F54" s="63" t="s">
        <v>42161</v>
      </c>
      <c r="G54" s="63"/>
      <c r="H54" s="2" t="s">
        <v>7051</v>
      </c>
    </row>
    <row r="55">
      <c r="A55" s="2" t="s">
        <v>7369</v>
      </c>
      <c r="B55" s="8" t="s">
        <v>428</v>
      </c>
      <c r="C55" s="2" t="s">
        <v>539</v>
      </c>
      <c r="D55" s="63" t="s">
        <v>42136</v>
      </c>
      <c r="E55" s="63" t="s">
        <v>42182</v>
      </c>
      <c r="F55" s="63" t="s">
        <v>42182</v>
      </c>
      <c r="G55" s="63"/>
      <c r="H55" s="2" t="s">
        <v>7370</v>
      </c>
    </row>
    <row r="56">
      <c r="A56" s="2" t="s">
        <v>7788</v>
      </c>
      <c r="B56" s="8" t="s">
        <v>428</v>
      </c>
      <c r="C56" s="2" t="s">
        <v>539</v>
      </c>
      <c r="D56" s="63" t="s">
        <v>42136</v>
      </c>
      <c r="E56" s="63" t="s">
        <v>42161</v>
      </c>
      <c r="F56" s="63" t="s">
        <v>42161</v>
      </c>
      <c r="G56" s="63"/>
      <c r="H56" s="2" t="s">
        <v>7789</v>
      </c>
    </row>
    <row r="57">
      <c r="A57" s="1" t="s">
        <v>12378</v>
      </c>
      <c r="B57" s="5" t="s">
        <v>428</v>
      </c>
      <c r="C57" s="2" t="s">
        <v>539</v>
      </c>
      <c r="D57" s="63" t="s">
        <v>42136</v>
      </c>
      <c r="E57" s="63" t="s">
        <v>42183</v>
      </c>
      <c r="F57" s="63" t="s">
        <v>464</v>
      </c>
      <c r="G57" s="63"/>
      <c r="H57" s="2" t="s">
        <v>12379</v>
      </c>
    </row>
    <row r="58">
      <c r="A58" s="1" t="s">
        <v>13354</v>
      </c>
      <c r="B58" s="5" t="s">
        <v>428</v>
      </c>
      <c r="C58" s="2" t="s">
        <v>539</v>
      </c>
      <c r="D58" s="63" t="s">
        <v>42136</v>
      </c>
      <c r="E58" s="63"/>
      <c r="F58" s="63" t="s">
        <v>42136</v>
      </c>
      <c r="G58" s="63"/>
      <c r="H58" s="2" t="s">
        <v>13355</v>
      </c>
    </row>
    <row r="59">
      <c r="A59" s="2" t="s">
        <v>13842</v>
      </c>
      <c r="B59" s="8" t="s">
        <v>428</v>
      </c>
      <c r="C59" s="2" t="s">
        <v>539</v>
      </c>
      <c r="D59" s="63" t="s">
        <v>42136</v>
      </c>
      <c r="E59" s="63"/>
      <c r="F59" s="63" t="s">
        <v>464</v>
      </c>
      <c r="G59" s="63"/>
      <c r="H59" s="2" t="s">
        <v>13843</v>
      </c>
    </row>
    <row r="60">
      <c r="A60" s="2" t="s">
        <v>14995</v>
      </c>
      <c r="B60" s="8" t="s">
        <v>428</v>
      </c>
      <c r="C60" s="2" t="s">
        <v>539</v>
      </c>
      <c r="D60" s="63" t="s">
        <v>42136</v>
      </c>
      <c r="E60" s="63"/>
      <c r="F60" s="63" t="s">
        <v>464</v>
      </c>
      <c r="G60" s="63"/>
      <c r="H60" s="2" t="s">
        <v>14996</v>
      </c>
    </row>
    <row r="61">
      <c r="A61" s="1" t="s">
        <v>15499</v>
      </c>
      <c r="B61" s="5" t="s">
        <v>428</v>
      </c>
      <c r="C61" s="2" t="s">
        <v>539</v>
      </c>
      <c r="D61" s="63" t="s">
        <v>42136</v>
      </c>
      <c r="E61" s="63" t="s">
        <v>42161</v>
      </c>
      <c r="F61" s="63" t="s">
        <v>42161</v>
      </c>
      <c r="G61" s="63"/>
      <c r="H61" s="2" t="s">
        <v>15500</v>
      </c>
    </row>
    <row r="62">
      <c r="A62" s="1" t="s">
        <v>16286</v>
      </c>
      <c r="B62" s="5" t="s">
        <v>428</v>
      </c>
      <c r="C62" s="2" t="s">
        <v>539</v>
      </c>
      <c r="D62" s="63" t="s">
        <v>42136</v>
      </c>
      <c r="E62" s="63"/>
      <c r="F62" s="63" t="s">
        <v>464</v>
      </c>
      <c r="G62" s="63"/>
      <c r="H62" s="2" t="s">
        <v>16287</v>
      </c>
    </row>
    <row r="63">
      <c r="A63" s="2" t="s">
        <v>16557</v>
      </c>
      <c r="B63" s="8" t="s">
        <v>428</v>
      </c>
      <c r="C63" s="2" t="s">
        <v>539</v>
      </c>
      <c r="D63" s="63" t="s">
        <v>42136</v>
      </c>
      <c r="E63" s="63" t="s">
        <v>42182</v>
      </c>
      <c r="F63" s="63" t="s">
        <v>42182</v>
      </c>
      <c r="G63" s="63"/>
      <c r="H63" s="2" t="s">
        <v>16558</v>
      </c>
    </row>
    <row r="64">
      <c r="A64" s="2" t="s">
        <v>19435</v>
      </c>
      <c r="B64" s="8" t="s">
        <v>428</v>
      </c>
      <c r="C64" s="2" t="s">
        <v>539</v>
      </c>
      <c r="D64" s="63" t="s">
        <v>42136</v>
      </c>
      <c r="E64" s="63"/>
      <c r="F64" s="63" t="s">
        <v>464</v>
      </c>
      <c r="G64" s="63"/>
      <c r="H64" s="2" t="s">
        <v>19436</v>
      </c>
    </row>
    <row r="65">
      <c r="A65" s="1" t="s">
        <v>19817</v>
      </c>
      <c r="B65" s="5" t="s">
        <v>428</v>
      </c>
      <c r="C65" s="2" t="s">
        <v>539</v>
      </c>
      <c r="D65" s="63" t="s">
        <v>42136</v>
      </c>
      <c r="E65" s="63" t="s">
        <v>42182</v>
      </c>
      <c r="F65" s="63" t="s">
        <v>42182</v>
      </c>
      <c r="G65" s="63"/>
      <c r="H65" s="2" t="s">
        <v>19818</v>
      </c>
    </row>
    <row r="66">
      <c r="A66" s="1" t="s">
        <v>20820</v>
      </c>
      <c r="B66" s="5" t="s">
        <v>428</v>
      </c>
      <c r="C66" s="2" t="s">
        <v>539</v>
      </c>
      <c r="D66" s="63" t="s">
        <v>42136</v>
      </c>
      <c r="E66" s="63"/>
      <c r="F66" s="63" t="s">
        <v>42136</v>
      </c>
      <c r="G66" s="63"/>
      <c r="H66" s="2" t="s">
        <v>20821</v>
      </c>
    </row>
    <row r="67">
      <c r="A67" s="1" t="s">
        <v>21934</v>
      </c>
      <c r="B67" s="5" t="s">
        <v>428</v>
      </c>
      <c r="C67" s="2" t="s">
        <v>539</v>
      </c>
      <c r="D67" s="63" t="s">
        <v>42136</v>
      </c>
      <c r="E67" s="63"/>
      <c r="F67" s="63" t="s">
        <v>464</v>
      </c>
      <c r="G67" s="63"/>
      <c r="H67" s="2" t="s">
        <v>21935</v>
      </c>
    </row>
    <row r="68">
      <c r="A68" s="2" t="s">
        <v>22282</v>
      </c>
      <c r="B68" s="8" t="s">
        <v>428</v>
      </c>
      <c r="C68" s="2" t="s">
        <v>539</v>
      </c>
      <c r="D68" s="63" t="s">
        <v>42136</v>
      </c>
      <c r="E68" s="63"/>
      <c r="F68" s="63" t="s">
        <v>464</v>
      </c>
      <c r="G68" s="63"/>
      <c r="H68" s="2" t="s">
        <v>22283</v>
      </c>
    </row>
    <row r="69">
      <c r="A69" s="2" t="s">
        <v>22555</v>
      </c>
      <c r="B69" s="8" t="s">
        <v>428</v>
      </c>
      <c r="C69" s="2" t="s">
        <v>539</v>
      </c>
      <c r="D69" s="63" t="s">
        <v>42136</v>
      </c>
      <c r="E69" s="63"/>
      <c r="F69" s="63" t="s">
        <v>464</v>
      </c>
      <c r="G69" s="63"/>
      <c r="H69" s="2" t="s">
        <v>22556</v>
      </c>
    </row>
    <row r="70">
      <c r="A70" s="1" t="s">
        <v>23263</v>
      </c>
      <c r="B70" s="5" t="s">
        <v>428</v>
      </c>
      <c r="C70" s="2" t="s">
        <v>539</v>
      </c>
      <c r="D70" s="63" t="s">
        <v>42136</v>
      </c>
      <c r="E70" s="63" t="s">
        <v>42161</v>
      </c>
      <c r="F70" s="63" t="s">
        <v>42161</v>
      </c>
      <c r="G70" s="63"/>
      <c r="H70" s="2" t="s">
        <v>23264</v>
      </c>
    </row>
    <row r="71">
      <c r="A71" s="1" t="s">
        <v>24173</v>
      </c>
      <c r="B71" s="5" t="s">
        <v>428</v>
      </c>
      <c r="C71" s="2" t="s">
        <v>539</v>
      </c>
      <c r="D71" s="63" t="s">
        <v>42136</v>
      </c>
      <c r="E71" s="63"/>
      <c r="F71" s="63" t="s">
        <v>464</v>
      </c>
      <c r="G71" s="63"/>
      <c r="H71" s="2" t="s">
        <v>42184</v>
      </c>
    </row>
    <row r="72">
      <c r="A72" s="1" t="s">
        <v>24719</v>
      </c>
      <c r="B72" s="5" t="s">
        <v>428</v>
      </c>
      <c r="C72" s="2" t="s">
        <v>539</v>
      </c>
      <c r="D72" s="63" t="s">
        <v>42136</v>
      </c>
      <c r="E72" s="63"/>
      <c r="F72" s="63" t="s">
        <v>464</v>
      </c>
      <c r="G72" s="63"/>
      <c r="H72" s="2" t="s">
        <v>24720</v>
      </c>
    </row>
    <row r="73">
      <c r="A73" s="2" t="s">
        <v>26853</v>
      </c>
      <c r="B73" s="8" t="s">
        <v>428</v>
      </c>
      <c r="C73" s="2" t="s">
        <v>539</v>
      </c>
      <c r="D73" s="63" t="s">
        <v>42136</v>
      </c>
      <c r="E73" s="63"/>
      <c r="F73" s="63" t="s">
        <v>464</v>
      </c>
      <c r="G73" s="63"/>
      <c r="H73" s="2" t="s">
        <v>26854</v>
      </c>
    </row>
    <row r="74">
      <c r="A74" s="1" t="s">
        <v>27521</v>
      </c>
      <c r="B74" s="5" t="s">
        <v>428</v>
      </c>
      <c r="C74" s="2" t="s">
        <v>539</v>
      </c>
      <c r="D74" s="63" t="s">
        <v>42136</v>
      </c>
      <c r="E74" s="63"/>
      <c r="F74" s="63" t="s">
        <v>464</v>
      </c>
      <c r="G74" s="63"/>
      <c r="H74" s="2" t="s">
        <v>27522</v>
      </c>
    </row>
    <row r="75">
      <c r="A75" s="2" t="s">
        <v>30559</v>
      </c>
      <c r="B75" s="8" t="s">
        <v>428</v>
      </c>
      <c r="C75" s="2" t="s">
        <v>539</v>
      </c>
      <c r="D75" s="63" t="s">
        <v>42136</v>
      </c>
      <c r="E75" s="63" t="s">
        <v>42185</v>
      </c>
      <c r="F75" s="63" t="s">
        <v>42186</v>
      </c>
      <c r="G75" s="63"/>
      <c r="H75" s="2" t="s">
        <v>30560</v>
      </c>
    </row>
    <row r="76">
      <c r="A76" s="1" t="s">
        <v>31109</v>
      </c>
      <c r="B76" s="5" t="s">
        <v>428</v>
      </c>
      <c r="C76" s="2" t="s">
        <v>539</v>
      </c>
      <c r="D76" s="63" t="s">
        <v>42136</v>
      </c>
      <c r="E76" s="63"/>
      <c r="F76" s="63" t="s">
        <v>464</v>
      </c>
      <c r="G76" s="63"/>
      <c r="H76" s="2" t="s">
        <v>31110</v>
      </c>
    </row>
    <row r="77">
      <c r="A77" s="2" t="s">
        <v>31480</v>
      </c>
      <c r="B77" s="8" t="s">
        <v>428</v>
      </c>
      <c r="C77" s="2" t="s">
        <v>539</v>
      </c>
      <c r="D77" s="63" t="s">
        <v>42136</v>
      </c>
      <c r="E77" s="64"/>
      <c r="F77" s="63" t="s">
        <v>28049</v>
      </c>
      <c r="G77" s="63"/>
      <c r="H77" s="2" t="s">
        <v>31481</v>
      </c>
    </row>
    <row r="78">
      <c r="A78" s="2" t="s">
        <v>32150</v>
      </c>
      <c r="B78" s="8" t="s">
        <v>428</v>
      </c>
      <c r="C78" s="2" t="s">
        <v>539</v>
      </c>
      <c r="D78" s="63" t="s">
        <v>42136</v>
      </c>
      <c r="E78" s="63"/>
      <c r="F78" s="63" t="s">
        <v>464</v>
      </c>
      <c r="G78" s="63"/>
      <c r="H78" s="2" t="s">
        <v>32151</v>
      </c>
    </row>
    <row r="79">
      <c r="A79" s="2" t="s">
        <v>33102</v>
      </c>
      <c r="B79" s="8" t="s">
        <v>428</v>
      </c>
      <c r="C79" s="2" t="s">
        <v>539</v>
      </c>
      <c r="D79" s="63" t="s">
        <v>42136</v>
      </c>
      <c r="E79" s="63"/>
      <c r="F79" s="63" t="s">
        <v>464</v>
      </c>
      <c r="G79" s="63"/>
      <c r="H79" s="2" t="s">
        <v>33103</v>
      </c>
    </row>
    <row r="80">
      <c r="A80" s="1" t="s">
        <v>33127</v>
      </c>
      <c r="B80" s="5" t="s">
        <v>428</v>
      </c>
      <c r="C80" s="2" t="s">
        <v>539</v>
      </c>
      <c r="D80" s="63" t="s">
        <v>42136</v>
      </c>
      <c r="E80" s="63"/>
      <c r="F80" s="63" t="s">
        <v>464</v>
      </c>
      <c r="G80" s="63"/>
      <c r="H80" s="2" t="s">
        <v>33128</v>
      </c>
    </row>
    <row r="81">
      <c r="A81" s="2" t="s">
        <v>33174</v>
      </c>
      <c r="B81" s="8" t="s">
        <v>428</v>
      </c>
      <c r="C81" s="2" t="s">
        <v>539</v>
      </c>
      <c r="D81" s="63" t="s">
        <v>42136</v>
      </c>
      <c r="E81" s="64"/>
      <c r="F81" s="63" t="s">
        <v>464</v>
      </c>
      <c r="G81" s="63"/>
      <c r="H81" s="2" t="s">
        <v>33175</v>
      </c>
    </row>
    <row r="82">
      <c r="A82" s="1" t="s">
        <v>33237</v>
      </c>
      <c r="B82" s="5" t="s">
        <v>428</v>
      </c>
      <c r="C82" s="2" t="s">
        <v>539</v>
      </c>
      <c r="D82" s="63" t="s">
        <v>42136</v>
      </c>
      <c r="E82" s="63"/>
      <c r="F82" s="63" t="s">
        <v>464</v>
      </c>
      <c r="G82" s="63"/>
      <c r="H82" s="2" t="s">
        <v>33238</v>
      </c>
    </row>
    <row r="83">
      <c r="A83" s="2" t="s">
        <v>35077</v>
      </c>
      <c r="B83" s="5" t="s">
        <v>428</v>
      </c>
      <c r="C83" s="2" t="s">
        <v>539</v>
      </c>
      <c r="D83" s="63" t="s">
        <v>42136</v>
      </c>
      <c r="E83" s="63"/>
      <c r="F83" s="63" t="s">
        <v>464</v>
      </c>
      <c r="G83" s="63"/>
      <c r="H83" s="2" t="s">
        <v>35078</v>
      </c>
    </row>
    <row r="84">
      <c r="A84" s="2" t="s">
        <v>35713</v>
      </c>
      <c r="B84" s="8" t="s">
        <v>428</v>
      </c>
      <c r="C84" s="2" t="s">
        <v>539</v>
      </c>
      <c r="D84" s="63" t="s">
        <v>42136</v>
      </c>
      <c r="E84" s="63"/>
      <c r="F84" s="63" t="s">
        <v>464</v>
      </c>
      <c r="G84" s="63"/>
      <c r="H84" s="2" t="s">
        <v>35714</v>
      </c>
    </row>
    <row r="85">
      <c r="A85" s="2" t="s">
        <v>36069</v>
      </c>
      <c r="B85" s="8" t="s">
        <v>428</v>
      </c>
      <c r="C85" s="2" t="s">
        <v>539</v>
      </c>
      <c r="D85" s="63" t="s">
        <v>42136</v>
      </c>
      <c r="E85" s="64"/>
      <c r="F85" s="63" t="s">
        <v>464</v>
      </c>
      <c r="G85" s="63"/>
      <c r="H85" s="2" t="s">
        <v>36070</v>
      </c>
    </row>
    <row r="86">
      <c r="A86" s="1" t="s">
        <v>36497</v>
      </c>
      <c r="B86" s="5" t="s">
        <v>428</v>
      </c>
      <c r="C86" s="2" t="s">
        <v>539</v>
      </c>
      <c r="D86" s="63" t="s">
        <v>42136</v>
      </c>
      <c r="E86" s="63"/>
      <c r="F86" s="63" t="s">
        <v>42136</v>
      </c>
      <c r="G86" s="63"/>
      <c r="H86" s="2" t="s">
        <v>36498</v>
      </c>
    </row>
    <row r="87">
      <c r="A87" s="1" t="s">
        <v>37861</v>
      </c>
      <c r="B87" s="5" t="s">
        <v>428</v>
      </c>
      <c r="C87" s="2" t="s">
        <v>539</v>
      </c>
      <c r="D87" s="63" t="s">
        <v>42136</v>
      </c>
      <c r="E87" s="63" t="s">
        <v>42187</v>
      </c>
      <c r="F87" s="63" t="s">
        <v>28049</v>
      </c>
      <c r="G87" s="63"/>
      <c r="H87" s="2" t="s">
        <v>42188</v>
      </c>
    </row>
    <row r="88">
      <c r="A88" s="1" t="s">
        <v>38649</v>
      </c>
      <c r="B88" s="5" t="s">
        <v>428</v>
      </c>
      <c r="C88" s="2" t="s">
        <v>539</v>
      </c>
      <c r="D88" s="63" t="s">
        <v>42136</v>
      </c>
      <c r="E88" s="63"/>
      <c r="F88" s="63" t="s">
        <v>464</v>
      </c>
      <c r="G88" s="63"/>
      <c r="H88" s="2" t="s">
        <v>42189</v>
      </c>
    </row>
    <row r="89">
      <c r="A89" s="2" t="s">
        <v>39060</v>
      </c>
      <c r="B89" s="8" t="s">
        <v>428</v>
      </c>
      <c r="C89" s="2" t="s">
        <v>539</v>
      </c>
      <c r="D89" s="63" t="s">
        <v>42136</v>
      </c>
      <c r="E89" s="63"/>
      <c r="F89" s="63" t="s">
        <v>42190</v>
      </c>
      <c r="G89" s="63"/>
      <c r="H89" s="2" t="s">
        <v>39061</v>
      </c>
    </row>
    <row r="90">
      <c r="A90" s="2" t="s">
        <v>39130</v>
      </c>
      <c r="B90" s="8" t="s">
        <v>428</v>
      </c>
      <c r="C90" s="2" t="s">
        <v>539</v>
      </c>
      <c r="D90" s="63" t="s">
        <v>42136</v>
      </c>
      <c r="E90" s="63"/>
      <c r="F90" s="63" t="s">
        <v>42191</v>
      </c>
      <c r="G90" s="63"/>
      <c r="H90" s="2" t="s">
        <v>39131</v>
      </c>
    </row>
    <row r="91">
      <c r="A91" s="1" t="s">
        <v>39648</v>
      </c>
      <c r="B91" s="5" t="s">
        <v>428</v>
      </c>
      <c r="C91" s="2" t="s">
        <v>539</v>
      </c>
      <c r="D91" s="63" t="s">
        <v>42136</v>
      </c>
      <c r="E91" s="63"/>
      <c r="F91" s="63" t="s">
        <v>464</v>
      </c>
      <c r="G91" s="63"/>
      <c r="H91" s="2" t="s">
        <v>39649</v>
      </c>
    </row>
    <row r="92">
      <c r="A92" s="1" t="s">
        <v>40898</v>
      </c>
      <c r="B92" s="5" t="s">
        <v>463</v>
      </c>
      <c r="C92" s="2" t="s">
        <v>539</v>
      </c>
      <c r="D92" s="63" t="s">
        <v>42136</v>
      </c>
      <c r="E92" s="63" t="s">
        <v>42192</v>
      </c>
      <c r="F92" s="63" t="s">
        <v>28049</v>
      </c>
      <c r="G92" s="63"/>
      <c r="H92" s="2" t="s">
        <v>40899</v>
      </c>
    </row>
    <row r="93">
      <c r="A93" s="1" t="s">
        <v>13358</v>
      </c>
      <c r="B93" s="5" t="s">
        <v>428</v>
      </c>
      <c r="C93" s="2" t="s">
        <v>539</v>
      </c>
      <c r="D93" s="63" t="s">
        <v>42136</v>
      </c>
      <c r="E93" s="63"/>
      <c r="F93" s="63" t="s">
        <v>42136</v>
      </c>
      <c r="G93" s="63"/>
      <c r="H93" s="2" t="s">
        <v>41036</v>
      </c>
    </row>
    <row r="94">
      <c r="A94" s="1" t="s">
        <v>41210</v>
      </c>
      <c r="B94" s="5" t="s">
        <v>428</v>
      </c>
      <c r="C94" s="2" t="s">
        <v>539</v>
      </c>
      <c r="D94" s="63" t="s">
        <v>42136</v>
      </c>
      <c r="E94" s="63" t="s">
        <v>42193</v>
      </c>
      <c r="F94" s="63" t="s">
        <v>42182</v>
      </c>
      <c r="G94" s="63"/>
      <c r="H94" s="2" t="s">
        <v>41211</v>
      </c>
    </row>
    <row r="95">
      <c r="A95" s="1" t="s">
        <v>41535</v>
      </c>
      <c r="B95" s="5" t="s">
        <v>428</v>
      </c>
      <c r="C95" s="2" t="s">
        <v>539</v>
      </c>
      <c r="D95" s="63" t="s">
        <v>42136</v>
      </c>
      <c r="E95" s="63"/>
      <c r="F95" s="63" t="s">
        <v>464</v>
      </c>
      <c r="G95" s="63"/>
      <c r="H95" s="1" t="s">
        <v>41536</v>
      </c>
    </row>
    <row r="96">
      <c r="A96" s="2" t="s">
        <v>9055</v>
      </c>
      <c r="B96" s="8" t="s">
        <v>428</v>
      </c>
      <c r="C96" s="2" t="s">
        <v>539</v>
      </c>
      <c r="D96" s="63" t="s">
        <v>42136</v>
      </c>
      <c r="E96" s="63"/>
      <c r="F96" s="63" t="s">
        <v>464</v>
      </c>
      <c r="G96" s="63"/>
      <c r="H96" s="2" t="s">
        <v>9056</v>
      </c>
    </row>
    <row r="97">
      <c r="A97" s="1" t="s">
        <v>10702</v>
      </c>
      <c r="B97" s="5" t="s">
        <v>428</v>
      </c>
      <c r="C97" s="2" t="s">
        <v>539</v>
      </c>
      <c r="D97" s="63" t="s">
        <v>42136</v>
      </c>
      <c r="E97" s="63" t="s">
        <v>42182</v>
      </c>
      <c r="F97" s="63" t="s">
        <v>42182</v>
      </c>
      <c r="G97" s="63"/>
      <c r="H97" s="2" t="s">
        <v>10703</v>
      </c>
    </row>
    <row r="98">
      <c r="A98" s="1" t="s">
        <v>1771</v>
      </c>
      <c r="B98" s="5" t="s">
        <v>428</v>
      </c>
      <c r="C98" s="2" t="s">
        <v>539</v>
      </c>
      <c r="D98" s="63" t="s">
        <v>42194</v>
      </c>
      <c r="E98" s="63"/>
      <c r="F98" s="63"/>
      <c r="G98" s="63"/>
      <c r="H98" s="2" t="s">
        <v>42195</v>
      </c>
    </row>
    <row r="99">
      <c r="A99" s="2" t="s">
        <v>2066</v>
      </c>
      <c r="B99" s="5" t="s">
        <v>428</v>
      </c>
      <c r="C99" s="2" t="s">
        <v>539</v>
      </c>
      <c r="D99" s="63" t="s">
        <v>42194</v>
      </c>
      <c r="E99" s="63"/>
      <c r="F99" s="63"/>
      <c r="G99" s="63"/>
      <c r="H99" s="2" t="s">
        <v>42196</v>
      </c>
    </row>
    <row r="100">
      <c r="A100" s="1" t="s">
        <v>2199</v>
      </c>
      <c r="B100" s="5" t="s">
        <v>428</v>
      </c>
      <c r="C100" s="2" t="s">
        <v>539</v>
      </c>
      <c r="D100" s="63" t="s">
        <v>42194</v>
      </c>
      <c r="E100" s="63"/>
      <c r="F100" s="63"/>
      <c r="G100" s="63"/>
      <c r="H100" s="2" t="s">
        <v>2200</v>
      </c>
    </row>
    <row r="101">
      <c r="A101" s="1" t="s">
        <v>6408</v>
      </c>
      <c r="B101" s="5" t="s">
        <v>428</v>
      </c>
      <c r="C101" s="2" t="s">
        <v>539</v>
      </c>
      <c r="D101" s="63" t="s">
        <v>42194</v>
      </c>
      <c r="E101" s="63"/>
      <c r="F101" s="63"/>
      <c r="G101" s="63"/>
      <c r="H101" s="2" t="s">
        <v>6409</v>
      </c>
    </row>
    <row r="102">
      <c r="A102" s="1" t="s">
        <v>8762</v>
      </c>
      <c r="B102" s="5" t="s">
        <v>428</v>
      </c>
      <c r="C102" s="2" t="s">
        <v>539</v>
      </c>
      <c r="D102" s="63" t="s">
        <v>42194</v>
      </c>
      <c r="E102" s="63"/>
      <c r="F102" s="63"/>
      <c r="G102" s="63"/>
      <c r="H102" s="2" t="s">
        <v>8763</v>
      </c>
    </row>
    <row r="103">
      <c r="A103" s="1" t="s">
        <v>11500</v>
      </c>
      <c r="B103" s="5" t="s">
        <v>428</v>
      </c>
      <c r="C103" s="2" t="s">
        <v>539</v>
      </c>
      <c r="D103" s="63" t="s">
        <v>42194</v>
      </c>
      <c r="E103" s="63"/>
      <c r="F103" s="63"/>
      <c r="G103" s="63"/>
      <c r="H103" s="2" t="s">
        <v>11501</v>
      </c>
    </row>
    <row r="104">
      <c r="A104" s="2" t="s">
        <v>11567</v>
      </c>
      <c r="B104" s="5" t="s">
        <v>428</v>
      </c>
      <c r="C104" s="2" t="s">
        <v>539</v>
      </c>
      <c r="D104" s="63" t="s">
        <v>42194</v>
      </c>
      <c r="E104" s="63"/>
      <c r="F104" s="63"/>
      <c r="G104" s="63"/>
      <c r="H104" s="2" t="s">
        <v>11568</v>
      </c>
    </row>
    <row r="105">
      <c r="A105" s="1" t="s">
        <v>13607</v>
      </c>
      <c r="B105" s="5" t="s">
        <v>428</v>
      </c>
      <c r="C105" s="2" t="s">
        <v>539</v>
      </c>
      <c r="D105" s="63" t="s">
        <v>42194</v>
      </c>
      <c r="E105" s="63"/>
      <c r="F105" s="63"/>
      <c r="G105" s="63"/>
      <c r="H105" s="2" t="s">
        <v>13608</v>
      </c>
    </row>
    <row r="106">
      <c r="A106" s="2" t="s">
        <v>13989</v>
      </c>
      <c r="B106" s="8" t="s">
        <v>428</v>
      </c>
      <c r="C106" s="2" t="s">
        <v>539</v>
      </c>
      <c r="D106" s="63" t="s">
        <v>42194</v>
      </c>
      <c r="E106" s="64"/>
      <c r="F106" s="64"/>
      <c r="G106" s="63"/>
      <c r="H106" s="2" t="s">
        <v>13990</v>
      </c>
    </row>
    <row r="107">
      <c r="A107" s="1" t="s">
        <v>14142</v>
      </c>
      <c r="B107" s="5" t="s">
        <v>428</v>
      </c>
      <c r="C107" s="2" t="s">
        <v>539</v>
      </c>
      <c r="D107" s="63" t="s">
        <v>42194</v>
      </c>
      <c r="E107" s="63"/>
      <c r="F107" s="63"/>
      <c r="G107" s="63"/>
      <c r="H107" s="2" t="s">
        <v>14143</v>
      </c>
    </row>
    <row r="108">
      <c r="A108" s="1" t="s">
        <v>15586</v>
      </c>
      <c r="B108" s="5" t="s">
        <v>428</v>
      </c>
      <c r="C108" s="2" t="s">
        <v>539</v>
      </c>
      <c r="D108" s="63" t="s">
        <v>42194</v>
      </c>
      <c r="E108" s="63"/>
      <c r="F108" s="63"/>
      <c r="G108" s="63"/>
      <c r="H108" s="2" t="s">
        <v>15587</v>
      </c>
    </row>
    <row r="109">
      <c r="A109" s="2" t="s">
        <v>17172</v>
      </c>
      <c r="B109" s="8" t="s">
        <v>428</v>
      </c>
      <c r="C109" s="2" t="s">
        <v>539</v>
      </c>
      <c r="D109" s="63" t="s">
        <v>42194</v>
      </c>
      <c r="E109" s="63"/>
      <c r="F109" s="63"/>
      <c r="G109" s="63"/>
      <c r="H109" s="2" t="s">
        <v>17173</v>
      </c>
    </row>
    <row r="110">
      <c r="A110" s="1" t="s">
        <v>17463</v>
      </c>
      <c r="B110" s="5" t="s">
        <v>428</v>
      </c>
      <c r="C110" s="2" t="s">
        <v>539</v>
      </c>
      <c r="D110" s="63" t="s">
        <v>42194</v>
      </c>
      <c r="E110" s="63"/>
      <c r="F110" s="63"/>
      <c r="G110" s="63"/>
      <c r="H110" s="2" t="s">
        <v>17464</v>
      </c>
    </row>
    <row r="111">
      <c r="A111" s="1" t="s">
        <v>18002</v>
      </c>
      <c r="B111" s="5" t="s">
        <v>428</v>
      </c>
      <c r="C111" s="2" t="s">
        <v>539</v>
      </c>
      <c r="D111" s="63" t="s">
        <v>42194</v>
      </c>
      <c r="E111" s="63"/>
      <c r="F111" s="63"/>
      <c r="G111" s="63"/>
      <c r="H111" s="2" t="s">
        <v>18003</v>
      </c>
    </row>
    <row r="112">
      <c r="A112" s="1" t="s">
        <v>18166</v>
      </c>
      <c r="B112" s="5" t="s">
        <v>428</v>
      </c>
      <c r="C112" s="2" t="s">
        <v>539</v>
      </c>
      <c r="D112" s="63" t="s">
        <v>42194</v>
      </c>
      <c r="E112" s="63"/>
      <c r="F112" s="63"/>
      <c r="G112" s="63"/>
      <c r="H112" s="2" t="s">
        <v>18167</v>
      </c>
    </row>
    <row r="113">
      <c r="A113" s="1" t="s">
        <v>18410</v>
      </c>
      <c r="B113" s="5" t="s">
        <v>428</v>
      </c>
      <c r="C113" s="2" t="s">
        <v>539</v>
      </c>
      <c r="D113" s="63" t="s">
        <v>42194</v>
      </c>
      <c r="E113" s="63"/>
      <c r="F113" s="63"/>
      <c r="G113" s="63"/>
      <c r="H113" s="2" t="s">
        <v>42197</v>
      </c>
    </row>
    <row r="114">
      <c r="A114" s="2" t="s">
        <v>19465</v>
      </c>
      <c r="B114" s="8" t="s">
        <v>428</v>
      </c>
      <c r="C114" s="2" t="s">
        <v>539</v>
      </c>
      <c r="D114" s="63" t="s">
        <v>42194</v>
      </c>
      <c r="E114" s="63"/>
      <c r="F114" s="63"/>
      <c r="G114" s="63"/>
      <c r="H114" s="2" t="s">
        <v>19466</v>
      </c>
    </row>
    <row r="115">
      <c r="A115" s="2" t="s">
        <v>20959</v>
      </c>
      <c r="B115" s="8" t="s">
        <v>463</v>
      </c>
      <c r="C115" s="2" t="s">
        <v>539</v>
      </c>
      <c r="D115" s="63" t="s">
        <v>42194</v>
      </c>
      <c r="E115" s="64"/>
      <c r="F115" s="64"/>
      <c r="G115" s="63"/>
      <c r="H115" s="2" t="s">
        <v>20960</v>
      </c>
    </row>
    <row r="116">
      <c r="A116" s="1" t="s">
        <v>22159</v>
      </c>
      <c r="B116" s="5" t="s">
        <v>428</v>
      </c>
      <c r="C116" s="2" t="s">
        <v>539</v>
      </c>
      <c r="D116" s="63" t="s">
        <v>42194</v>
      </c>
      <c r="E116" s="63"/>
      <c r="F116" s="63"/>
      <c r="G116" s="63"/>
      <c r="H116" s="2" t="s">
        <v>22160</v>
      </c>
    </row>
    <row r="117">
      <c r="A117" s="2" t="s">
        <v>22182</v>
      </c>
      <c r="B117" s="8" t="s">
        <v>428</v>
      </c>
      <c r="C117" s="2" t="s">
        <v>539</v>
      </c>
      <c r="D117" s="63" t="s">
        <v>42194</v>
      </c>
      <c r="E117" s="63"/>
      <c r="F117" s="63"/>
      <c r="G117" s="63"/>
      <c r="H117" s="2" t="s">
        <v>22183</v>
      </c>
    </row>
    <row r="118">
      <c r="A118" s="1" t="s">
        <v>23635</v>
      </c>
      <c r="B118" s="5" t="s">
        <v>428</v>
      </c>
      <c r="C118" s="2" t="s">
        <v>539</v>
      </c>
      <c r="D118" s="63" t="s">
        <v>42194</v>
      </c>
      <c r="E118" s="63"/>
      <c r="F118" s="63"/>
      <c r="G118" s="63"/>
      <c r="H118" s="2" t="s">
        <v>23636</v>
      </c>
    </row>
    <row r="119">
      <c r="A119" s="1" t="s">
        <v>29895</v>
      </c>
      <c r="B119" s="5" t="s">
        <v>428</v>
      </c>
      <c r="C119" s="2" t="s">
        <v>539</v>
      </c>
      <c r="D119" s="63" t="s">
        <v>42194</v>
      </c>
      <c r="E119" s="63"/>
      <c r="F119" s="63"/>
      <c r="G119" s="63"/>
      <c r="H119" s="2" t="s">
        <v>29896</v>
      </c>
    </row>
    <row r="120">
      <c r="A120" s="1" t="s">
        <v>30938</v>
      </c>
      <c r="B120" s="5" t="s">
        <v>428</v>
      </c>
      <c r="C120" s="2" t="s">
        <v>539</v>
      </c>
      <c r="D120" s="63" t="s">
        <v>42194</v>
      </c>
      <c r="E120" s="63"/>
      <c r="F120" s="63"/>
      <c r="G120" s="63"/>
      <c r="H120" s="2" t="s">
        <v>30939</v>
      </c>
    </row>
    <row r="121">
      <c r="A121" s="1" t="s">
        <v>31931</v>
      </c>
      <c r="B121" s="5" t="s">
        <v>428</v>
      </c>
      <c r="C121" s="2" t="s">
        <v>539</v>
      </c>
      <c r="D121" s="63" t="s">
        <v>42194</v>
      </c>
      <c r="E121" s="63"/>
      <c r="F121" s="63"/>
      <c r="G121" s="63"/>
      <c r="H121" s="2" t="s">
        <v>31932</v>
      </c>
    </row>
    <row r="122">
      <c r="A122" s="1" t="s">
        <v>36247</v>
      </c>
      <c r="B122" s="5" t="s">
        <v>428</v>
      </c>
      <c r="C122" s="2" t="s">
        <v>539</v>
      </c>
      <c r="D122" s="63" t="s">
        <v>42194</v>
      </c>
      <c r="E122" s="63"/>
      <c r="F122" s="63"/>
      <c r="G122" s="63"/>
      <c r="H122" s="2" t="s">
        <v>36248</v>
      </c>
    </row>
    <row r="123">
      <c r="A123" s="1" t="s">
        <v>36645</v>
      </c>
      <c r="B123" s="5" t="s">
        <v>428</v>
      </c>
      <c r="C123" s="2" t="s">
        <v>539</v>
      </c>
      <c r="D123" s="63" t="s">
        <v>42194</v>
      </c>
      <c r="E123" s="63"/>
      <c r="F123" s="63"/>
      <c r="G123" s="63"/>
      <c r="H123" s="2" t="s">
        <v>36646</v>
      </c>
    </row>
    <row r="124">
      <c r="A124" s="1" t="s">
        <v>40871</v>
      </c>
      <c r="B124" s="5" t="s">
        <v>428</v>
      </c>
      <c r="C124" s="2" t="s">
        <v>539</v>
      </c>
      <c r="D124" s="63" t="s">
        <v>42194</v>
      </c>
      <c r="E124" s="63"/>
      <c r="F124" s="63"/>
      <c r="G124" s="63"/>
      <c r="H124" s="2" t="s">
        <v>40872</v>
      </c>
    </row>
    <row r="125">
      <c r="A125" s="1" t="s">
        <v>41205</v>
      </c>
      <c r="B125" s="5" t="s">
        <v>428</v>
      </c>
      <c r="C125" s="2" t="s">
        <v>539</v>
      </c>
      <c r="D125" s="63" t="s">
        <v>42194</v>
      </c>
      <c r="E125" s="63"/>
      <c r="F125" s="63"/>
      <c r="G125" s="63"/>
      <c r="H125" s="2" t="s">
        <v>41206</v>
      </c>
    </row>
    <row r="126">
      <c r="A126" s="1" t="s">
        <v>41479</v>
      </c>
      <c r="B126" s="5" t="s">
        <v>428</v>
      </c>
      <c r="C126" s="2" t="s">
        <v>539</v>
      </c>
      <c r="D126" s="63" t="s">
        <v>42194</v>
      </c>
      <c r="E126" s="63"/>
      <c r="F126" s="63"/>
      <c r="G126" s="63"/>
      <c r="H126" s="2" t="s">
        <v>41480</v>
      </c>
    </row>
    <row r="127">
      <c r="A127" s="2" t="s">
        <v>39065</v>
      </c>
      <c r="B127" s="8" t="s">
        <v>428</v>
      </c>
      <c r="C127" s="2" t="s">
        <v>39066</v>
      </c>
      <c r="D127" s="63" t="s">
        <v>42194</v>
      </c>
      <c r="E127" s="64"/>
      <c r="F127" s="64"/>
      <c r="G127" s="63"/>
      <c r="H127" s="2" t="s">
        <v>39067</v>
      </c>
    </row>
    <row r="128">
      <c r="A128" s="2" t="s">
        <v>39964</v>
      </c>
      <c r="B128" s="5" t="s">
        <v>428</v>
      </c>
      <c r="C128" s="2" t="s">
        <v>39066</v>
      </c>
      <c r="D128" s="63" t="s">
        <v>42194</v>
      </c>
      <c r="E128" s="63"/>
      <c r="F128" s="63"/>
      <c r="G128" s="63"/>
      <c r="H128" s="2" t="s">
        <v>39965</v>
      </c>
    </row>
    <row r="129">
      <c r="A129" s="1" t="s">
        <v>6714</v>
      </c>
      <c r="B129" s="5" t="s">
        <v>428</v>
      </c>
      <c r="C129" s="2" t="s">
        <v>539</v>
      </c>
      <c r="D129" s="63" t="s">
        <v>42160</v>
      </c>
      <c r="E129" s="63"/>
      <c r="F129" s="63" t="s">
        <v>42179</v>
      </c>
      <c r="G129" s="63"/>
      <c r="H129" s="2" t="s">
        <v>6715</v>
      </c>
    </row>
    <row r="130">
      <c r="A130" s="1" t="s">
        <v>11272</v>
      </c>
      <c r="B130" s="5" t="s">
        <v>428</v>
      </c>
      <c r="C130" s="2" t="s">
        <v>539</v>
      </c>
      <c r="D130" s="63" t="s">
        <v>42160</v>
      </c>
      <c r="E130" s="63"/>
      <c r="F130" s="63" t="s">
        <v>464</v>
      </c>
      <c r="G130" s="63"/>
      <c r="H130" s="2" t="s">
        <v>11273</v>
      </c>
    </row>
    <row r="131">
      <c r="A131" s="1" t="s">
        <v>11520</v>
      </c>
      <c r="B131" s="5" t="s">
        <v>428</v>
      </c>
      <c r="C131" s="2" t="s">
        <v>539</v>
      </c>
      <c r="D131" s="63" t="s">
        <v>42160</v>
      </c>
      <c r="E131" s="63"/>
      <c r="F131" s="63" t="s">
        <v>42198</v>
      </c>
      <c r="G131" s="63"/>
      <c r="H131" s="2" t="s">
        <v>42199</v>
      </c>
    </row>
    <row r="132">
      <c r="A132" s="1" t="s">
        <v>13469</v>
      </c>
      <c r="B132" s="5" t="s">
        <v>428</v>
      </c>
      <c r="C132" s="2" t="s">
        <v>539</v>
      </c>
      <c r="D132" s="63" t="s">
        <v>42160</v>
      </c>
      <c r="E132" s="63"/>
      <c r="F132" s="63" t="s">
        <v>42179</v>
      </c>
      <c r="G132" s="63"/>
      <c r="H132" s="2" t="s">
        <v>13470</v>
      </c>
    </row>
    <row r="133">
      <c r="A133" s="2" t="s">
        <v>15253</v>
      </c>
      <c r="B133" s="8" t="s">
        <v>428</v>
      </c>
      <c r="C133" s="2" t="s">
        <v>539</v>
      </c>
      <c r="D133" s="63" t="s">
        <v>42160</v>
      </c>
      <c r="E133" s="64"/>
      <c r="F133" s="63" t="s">
        <v>464</v>
      </c>
      <c r="G133" s="63"/>
      <c r="H133" s="2" t="s">
        <v>15254</v>
      </c>
    </row>
    <row r="134">
      <c r="A134" s="1" t="s">
        <v>16051</v>
      </c>
      <c r="B134" s="5" t="s">
        <v>428</v>
      </c>
      <c r="C134" s="2" t="s">
        <v>539</v>
      </c>
      <c r="D134" s="63" t="s">
        <v>42160</v>
      </c>
      <c r="E134" s="63"/>
      <c r="F134" s="63" t="s">
        <v>42200</v>
      </c>
      <c r="G134" s="63"/>
      <c r="H134" s="2" t="s">
        <v>16052</v>
      </c>
    </row>
    <row r="135">
      <c r="A135" s="2" t="s">
        <v>17843</v>
      </c>
      <c r="B135" s="8" t="s">
        <v>428</v>
      </c>
      <c r="C135" s="2" t="s">
        <v>539</v>
      </c>
      <c r="D135" s="63" t="s">
        <v>42160</v>
      </c>
      <c r="E135" s="63"/>
      <c r="F135" s="63" t="s">
        <v>28049</v>
      </c>
      <c r="G135" s="63"/>
      <c r="H135" s="2" t="s">
        <v>42201</v>
      </c>
    </row>
    <row r="136">
      <c r="A136" s="1" t="s">
        <v>19847</v>
      </c>
      <c r="B136" s="5" t="s">
        <v>428</v>
      </c>
      <c r="C136" s="2" t="s">
        <v>539</v>
      </c>
      <c r="D136" s="63" t="s">
        <v>42160</v>
      </c>
      <c r="E136" s="63"/>
      <c r="F136" s="63" t="s">
        <v>42202</v>
      </c>
      <c r="G136" s="63"/>
      <c r="H136" s="2" t="s">
        <v>19848</v>
      </c>
    </row>
    <row r="137">
      <c r="A137" s="1" t="s">
        <v>33896</v>
      </c>
      <c r="B137" s="5" t="s">
        <v>428</v>
      </c>
      <c r="C137" s="2" t="s">
        <v>539</v>
      </c>
      <c r="D137" s="63" t="s">
        <v>42160</v>
      </c>
      <c r="E137" s="63"/>
      <c r="F137" s="63" t="s">
        <v>42202</v>
      </c>
      <c r="G137" s="63"/>
      <c r="H137" s="2" t="s">
        <v>33897</v>
      </c>
    </row>
    <row r="138">
      <c r="A138" s="1" t="s">
        <v>34682</v>
      </c>
      <c r="B138" s="5" t="s">
        <v>428</v>
      </c>
      <c r="C138" s="2" t="s">
        <v>539</v>
      </c>
      <c r="D138" s="63" t="s">
        <v>42160</v>
      </c>
      <c r="E138" s="63"/>
      <c r="F138" s="63" t="s">
        <v>42203</v>
      </c>
      <c r="G138" s="63"/>
      <c r="H138" s="2" t="s">
        <v>34683</v>
      </c>
    </row>
    <row r="139">
      <c r="A139" s="2" t="s">
        <v>39376</v>
      </c>
      <c r="B139" s="8" t="s">
        <v>428</v>
      </c>
      <c r="C139" s="2" t="s">
        <v>539</v>
      </c>
      <c r="D139" s="63" t="s">
        <v>42160</v>
      </c>
      <c r="E139" s="63"/>
      <c r="F139" s="63" t="s">
        <v>42179</v>
      </c>
      <c r="G139" s="63"/>
      <c r="H139" s="2" t="s">
        <v>39377</v>
      </c>
    </row>
    <row r="140">
      <c r="A140" s="1" t="s">
        <v>39907</v>
      </c>
      <c r="B140" s="5" t="s">
        <v>428</v>
      </c>
      <c r="C140" s="2" t="s">
        <v>539</v>
      </c>
      <c r="D140" s="63" t="s">
        <v>42160</v>
      </c>
      <c r="E140" s="63" t="s">
        <v>42204</v>
      </c>
      <c r="F140" s="63" t="s">
        <v>42204</v>
      </c>
      <c r="G140" s="63"/>
      <c r="H140" s="2" t="s">
        <v>39908</v>
      </c>
    </row>
    <row r="141">
      <c r="A141" s="2" t="s">
        <v>41556</v>
      </c>
      <c r="B141" s="8" t="s">
        <v>428</v>
      </c>
      <c r="C141" s="2" t="s">
        <v>539</v>
      </c>
      <c r="D141" s="63" t="s">
        <v>42160</v>
      </c>
      <c r="E141" s="63"/>
      <c r="F141" s="63" t="s">
        <v>42179</v>
      </c>
      <c r="G141" s="63"/>
      <c r="H141" s="2" t="s">
        <v>41557</v>
      </c>
    </row>
    <row r="142">
      <c r="A142" s="1" t="s">
        <v>1643</v>
      </c>
      <c r="B142" s="5" t="s">
        <v>428</v>
      </c>
      <c r="C142" s="2" t="s">
        <v>539</v>
      </c>
      <c r="D142" s="63" t="s">
        <v>42205</v>
      </c>
      <c r="E142" s="63"/>
      <c r="F142" s="63"/>
      <c r="G142" s="63"/>
      <c r="H142" s="2" t="s">
        <v>42206</v>
      </c>
    </row>
    <row r="143">
      <c r="A143" s="1" t="s">
        <v>3956</v>
      </c>
      <c r="B143" s="5" t="s">
        <v>428</v>
      </c>
      <c r="C143" s="2" t="s">
        <v>539</v>
      </c>
      <c r="D143" s="63" t="s">
        <v>42205</v>
      </c>
      <c r="E143" s="63"/>
      <c r="F143" s="63"/>
      <c r="G143" s="63"/>
      <c r="H143" s="2" t="s">
        <v>3957</v>
      </c>
    </row>
    <row r="144">
      <c r="A144" s="1" t="s">
        <v>4212</v>
      </c>
      <c r="B144" s="5" t="s">
        <v>428</v>
      </c>
      <c r="C144" s="2" t="s">
        <v>539</v>
      </c>
      <c r="D144" s="63" t="s">
        <v>42205</v>
      </c>
      <c r="E144" s="63"/>
      <c r="F144" s="63"/>
      <c r="G144" s="63"/>
      <c r="H144" s="2" t="s">
        <v>4213</v>
      </c>
    </row>
    <row r="145">
      <c r="A145" s="1" t="s">
        <v>5132</v>
      </c>
      <c r="B145" s="5" t="s">
        <v>428</v>
      </c>
      <c r="C145" s="2" t="s">
        <v>539</v>
      </c>
      <c r="D145" s="63" t="s">
        <v>42205</v>
      </c>
      <c r="E145" s="63"/>
      <c r="F145" s="63"/>
      <c r="G145" s="63"/>
      <c r="H145" s="2" t="s">
        <v>6965</v>
      </c>
    </row>
    <row r="146">
      <c r="A146" s="1" t="s">
        <v>15576</v>
      </c>
      <c r="B146" s="5" t="s">
        <v>428</v>
      </c>
      <c r="C146" s="2" t="s">
        <v>539</v>
      </c>
      <c r="D146" s="63" t="s">
        <v>42205</v>
      </c>
      <c r="E146" s="63"/>
      <c r="F146" s="63"/>
      <c r="G146" s="63"/>
      <c r="H146" s="2" t="s">
        <v>42207</v>
      </c>
    </row>
    <row r="147">
      <c r="A147" s="2" t="s">
        <v>15981</v>
      </c>
      <c r="B147" s="8" t="s">
        <v>428</v>
      </c>
      <c r="C147" s="2" t="s">
        <v>539</v>
      </c>
      <c r="D147" s="63" t="s">
        <v>42205</v>
      </c>
      <c r="E147" s="63"/>
      <c r="F147" s="63"/>
      <c r="G147" s="63"/>
      <c r="H147" s="2" t="s">
        <v>15982</v>
      </c>
    </row>
    <row r="148">
      <c r="A148" s="1" t="s">
        <v>16140</v>
      </c>
      <c r="B148" s="5" t="s">
        <v>428</v>
      </c>
      <c r="C148" s="2" t="s">
        <v>539</v>
      </c>
      <c r="D148" s="63" t="s">
        <v>42205</v>
      </c>
      <c r="E148" s="63"/>
      <c r="F148" s="63"/>
      <c r="G148" s="63"/>
      <c r="H148" s="2" t="s">
        <v>16141</v>
      </c>
    </row>
    <row r="149">
      <c r="A149" s="1" t="s">
        <v>37048</v>
      </c>
      <c r="B149" s="5" t="s">
        <v>428</v>
      </c>
      <c r="C149" s="2" t="s">
        <v>539</v>
      </c>
      <c r="D149" s="63" t="s">
        <v>42205</v>
      </c>
      <c r="E149" s="63"/>
      <c r="F149" s="63"/>
      <c r="G149" s="63"/>
      <c r="H149" s="2" t="s">
        <v>37049</v>
      </c>
    </row>
    <row r="150">
      <c r="A150" s="1" t="s">
        <v>3960</v>
      </c>
      <c r="B150" s="5" t="s">
        <v>428</v>
      </c>
      <c r="C150" s="2" t="s">
        <v>539</v>
      </c>
      <c r="D150" s="63" t="s">
        <v>42205</v>
      </c>
      <c r="E150" s="63"/>
      <c r="F150" s="63"/>
      <c r="G150" s="63"/>
      <c r="H150" s="2" t="s">
        <v>37797</v>
      </c>
    </row>
    <row r="151">
      <c r="A151" s="1" t="s">
        <v>40856</v>
      </c>
      <c r="B151" s="5" t="s">
        <v>428</v>
      </c>
      <c r="C151" s="2" t="s">
        <v>539</v>
      </c>
      <c r="D151" s="63" t="s">
        <v>42205</v>
      </c>
      <c r="E151" s="63"/>
      <c r="F151" s="63"/>
      <c r="G151" s="63"/>
      <c r="H151" s="2" t="s">
        <v>40857</v>
      </c>
    </row>
    <row r="152">
      <c r="A152" s="1" t="s">
        <v>41589</v>
      </c>
      <c r="B152" s="5" t="s">
        <v>428</v>
      </c>
      <c r="C152" s="2" t="s">
        <v>539</v>
      </c>
      <c r="D152" s="63" t="s">
        <v>42205</v>
      </c>
      <c r="E152" s="63"/>
      <c r="F152" s="63"/>
      <c r="G152" s="63"/>
      <c r="H152" s="2" t="s">
        <v>41590</v>
      </c>
    </row>
    <row r="153">
      <c r="A153" s="1" t="s">
        <v>41661</v>
      </c>
      <c r="B153" s="5" t="s">
        <v>428</v>
      </c>
      <c r="C153" s="2" t="s">
        <v>539</v>
      </c>
      <c r="D153" s="63" t="s">
        <v>42205</v>
      </c>
      <c r="E153" s="63"/>
      <c r="F153" s="63"/>
      <c r="G153" s="63"/>
      <c r="H153" s="2" t="s">
        <v>41662</v>
      </c>
    </row>
    <row r="154">
      <c r="A154" s="1" t="s">
        <v>13962</v>
      </c>
      <c r="B154" s="5" t="s">
        <v>463</v>
      </c>
      <c r="C154" s="2" t="s">
        <v>539</v>
      </c>
      <c r="D154" s="63"/>
      <c r="E154" s="63" t="s">
        <v>42208</v>
      </c>
      <c r="F154" s="63"/>
      <c r="G154" s="63"/>
      <c r="H154" s="2" t="s">
        <v>13963</v>
      </c>
    </row>
    <row r="155">
      <c r="A155" s="1" t="s">
        <v>38236</v>
      </c>
      <c r="B155" s="5" t="s">
        <v>463</v>
      </c>
      <c r="C155" s="2" t="s">
        <v>539</v>
      </c>
      <c r="D155" s="63"/>
      <c r="E155" s="63" t="s">
        <v>1156</v>
      </c>
      <c r="F155" s="63"/>
      <c r="G155" s="63"/>
      <c r="H155" s="2" t="s">
        <v>38237</v>
      </c>
    </row>
  </sheetData>
  <drawing r:id="rId1"/>
  <tableParts count="1">
    <tablePart r:id="rId3"/>
  </tableParts>
</worksheet>
</file>